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M 2024\2223, 81\ND 81 - HK1 2025-2026\"/>
    </mc:Choice>
  </mc:AlternateContent>
  <bookViews>
    <workbookView xWindow="-105" yWindow="-105" windowWidth="23250" windowHeight="12450" firstSheet="1" activeTab="1"/>
  </bookViews>
  <sheets>
    <sheet name="foxz" sheetId="8" state="veryHidden" r:id="rId1"/>
    <sheet name="danh sach (3)" sheetId="12" r:id="rId2"/>
  </sheets>
  <definedNames>
    <definedName name="_xlnm.Print_Area" localSheetId="1">'danh sach (3)'!$A$1:$S$41</definedName>
    <definedName name="_xlnm.Print_Titles" localSheetId="1">'danh sach (3)'!$6:$9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12" l="1"/>
  <c r="Q38" i="12"/>
  <c r="P38" i="12" s="1"/>
  <c r="Q37" i="12"/>
  <c r="P37" i="12" s="1"/>
  <c r="Q36" i="12"/>
  <c r="P36" i="12" s="1"/>
  <c r="Q35" i="12"/>
  <c r="P35" i="12" s="1"/>
  <c r="Q34" i="12"/>
  <c r="P34" i="12" s="1"/>
  <c r="Q33" i="12"/>
  <c r="P33" i="12"/>
  <c r="Q32" i="12"/>
  <c r="P32" i="12" s="1"/>
  <c r="Q31" i="12"/>
  <c r="P31" i="12" s="1"/>
  <c r="Q30" i="12"/>
  <c r="P30" i="12" s="1"/>
  <c r="Q29" i="12"/>
  <c r="P29" i="12" s="1"/>
  <c r="Q28" i="12"/>
  <c r="P28" i="12" s="1"/>
  <c r="Q27" i="12"/>
  <c r="P27" i="12"/>
  <c r="Q26" i="12"/>
  <c r="P26" i="12" s="1"/>
  <c r="Q25" i="12"/>
  <c r="P25" i="12" s="1"/>
  <c r="Q24" i="12"/>
  <c r="P24" i="12" s="1"/>
  <c r="Q23" i="12"/>
  <c r="P23" i="12"/>
  <c r="Q22" i="12"/>
  <c r="P22" i="12" s="1"/>
  <c r="Q21" i="12"/>
  <c r="P21" i="12" s="1"/>
  <c r="Q20" i="12"/>
  <c r="P20" i="12" s="1"/>
  <c r="Q19" i="12"/>
  <c r="P19" i="12"/>
  <c r="Q18" i="12"/>
  <c r="P18" i="12"/>
  <c r="Q17" i="12"/>
  <c r="P17" i="12" s="1"/>
  <c r="Q16" i="12"/>
  <c r="P16" i="12" s="1"/>
  <c r="Q15" i="12"/>
  <c r="P15" i="12" s="1"/>
  <c r="Q14" i="12"/>
  <c r="P14" i="12" s="1"/>
  <c r="Q13" i="12"/>
  <c r="P13" i="12" s="1"/>
  <c r="Q12" i="12"/>
  <c r="P12" i="12" s="1"/>
  <c r="Q11" i="12"/>
  <c r="P11" i="12" s="1"/>
  <c r="Q10" i="12"/>
  <c r="Q39" i="12" l="1"/>
  <c r="U39" i="12" s="1"/>
  <c r="P10" i="12"/>
  <c r="P39" i="12" s="1"/>
</calcChain>
</file>

<file path=xl/sharedStrings.xml><?xml version="1.0" encoding="utf-8"?>
<sst xmlns="http://schemas.openxmlformats.org/spreadsheetml/2006/main" count="400" uniqueCount="208">
  <si>
    <t xml:space="preserve">TT </t>
  </si>
  <si>
    <t>Họ và tên học sinh</t>
  </si>
  <si>
    <t>Ngày, tháng, năm sinh</t>
  </si>
  <si>
    <t>Quan hệ với chủ hộ 
(hoặc người giám hộ)</t>
  </si>
  <si>
    <t xml:space="preserve">Hộ khẩu thường trú </t>
  </si>
  <si>
    <t>Lớp</t>
  </si>
  <si>
    <t>Trường</t>
  </si>
  <si>
    <t>Số tháng, số tiền được hưởng</t>
  </si>
  <si>
    <t>Thôn</t>
  </si>
  <si>
    <t xml:space="preserve">Xã </t>
  </si>
  <si>
    <t>Số tháng</t>
  </si>
  <si>
    <t>Tổng số tiền đề nghị</t>
  </si>
  <si>
    <t>Trong đó</t>
  </si>
  <si>
    <t>Ngày, tháng, năm sinh của chủ hộ 
(hoặc người giám hộ)</t>
  </si>
  <si>
    <t>Mẫu số 02</t>
  </si>
  <si>
    <t>Họ và tên chủ hộ 
(hoặc người giám hộ)</t>
  </si>
  <si>
    <t>Ghi chú</t>
  </si>
  <si>
    <t xml:space="preserve">Chi phí học tập </t>
  </si>
  <si>
    <t>TỔNG CỘNG</t>
  </si>
  <si>
    <t xml:space="preserve">Tiền ăn </t>
  </si>
  <si>
    <r>
      <t xml:space="preserve">Đối tượng hưởng chế độ </t>
    </r>
    <r>
      <rPr>
        <b/>
        <i/>
        <sz val="11"/>
        <color indexed="8"/>
        <rFont val="Times New Roman"/>
        <family val="1"/>
      </rPr>
      <t>(DTTS/K.tật)</t>
    </r>
  </si>
  <si>
    <r>
      <t xml:space="preserve">          </t>
    </r>
    <r>
      <rPr>
        <i/>
        <sz val="10"/>
        <color rgb="FF000000"/>
        <rFont val="Times New Roman"/>
        <family val="1"/>
      </rPr>
      <t xml:space="preserve"> Tiền ăn đối với học sinh phổ thông: 360.000đ/hs/tháng</t>
    </r>
  </si>
  <si>
    <r>
      <rPr>
        <b/>
        <u/>
        <sz val="10"/>
        <color rgb="FF000000"/>
        <rFont val="Times New Roman"/>
        <family val="1"/>
      </rPr>
      <t>Lưu ý</t>
    </r>
    <r>
      <rPr>
        <sz val="10"/>
        <color indexed="8"/>
        <rFont val="Times New Roman"/>
        <family val="1"/>
        <charset val="163"/>
      </rPr>
      <t xml:space="preserve">: </t>
    </r>
    <r>
      <rPr>
        <i/>
        <sz val="10"/>
        <color rgb="FF000000"/>
        <rFont val="Times New Roman"/>
        <family val="1"/>
      </rPr>
      <t>Tiền ăn đối với trẻ mầm non: 160.000đ/trẻ/tháng</t>
    </r>
  </si>
  <si>
    <t xml:space="preserve">           *  Đề nghị các đơn vị điền đầy đủ thông tin trên mẫu( 18 cột), nếu đơn vị nào không đầy đủ thì PGD trả lại hồ sơ</t>
  </si>
  <si>
    <t>Lý Khánh Hoa</t>
  </si>
  <si>
    <t>Đặng Thục Trân</t>
  </si>
  <si>
    <t>Hứa Thiệu Viễn</t>
  </si>
  <si>
    <t>Hứa Ánh Tuyết</t>
  </si>
  <si>
    <t>Thái Văn Hữu</t>
  </si>
  <si>
    <t>Thái Bảo Thy</t>
  </si>
  <si>
    <t>Dương Thị Thu Tuyên</t>
  </si>
  <si>
    <t>Thái Uyên Nhi</t>
  </si>
  <si>
    <t>Đàm Quang Vũ</t>
  </si>
  <si>
    <t>Thái Gia Khiêm</t>
  </si>
  <si>
    <t>Diệp Ái Vân</t>
  </si>
  <si>
    <t>Diệp Tư Hãn</t>
  </si>
  <si>
    <t>Lý Thế Phi</t>
  </si>
  <si>
    <t>Triệu Hoàng Thiên Kim</t>
  </si>
  <si>
    <t>Phạm Ngọc Hạnh</t>
  </si>
  <si>
    <t>Lâm Quốc Quân</t>
  </si>
  <si>
    <t>Võ Thị Phận</t>
  </si>
  <si>
    <t>Trầm Trạch Phúc Long</t>
  </si>
  <si>
    <t>Dư Kiến Trung</t>
  </si>
  <si>
    <t>Dư Nhã linh</t>
  </si>
  <si>
    <t>Nguyễn Đạt</t>
  </si>
  <si>
    <t>10/12/1953</t>
  </si>
  <si>
    <t>Thái Gia Khánh</t>
  </si>
  <si>
    <t>Châu Ngạn Cường</t>
  </si>
  <si>
    <t>17/6/1980</t>
  </si>
  <si>
    <t>Châu Kiến Huy</t>
  </si>
  <si>
    <t>Đào Thị Châu</t>
  </si>
  <si>
    <t>07/12/1972</t>
  </si>
  <si>
    <t>Thái Nhã Tuệ</t>
  </si>
  <si>
    <t>Lê Hùng Phương</t>
  </si>
  <si>
    <t>02/03/1949</t>
  </si>
  <si>
    <t>Trần Lê Kiều Oanh</t>
  </si>
  <si>
    <t>Trần Đăng Trung</t>
  </si>
  <si>
    <t>1/4/1988</t>
  </si>
  <si>
    <t>Trần Vĩnh Khang</t>
  </si>
  <si>
    <t>Cháu</t>
  </si>
  <si>
    <t>Hán</t>
  </si>
  <si>
    <t>47/24 Trần Hưng Đạo</t>
  </si>
  <si>
    <t>Minh An</t>
  </si>
  <si>
    <t>Hội An</t>
  </si>
  <si>
    <t>DTTS</t>
  </si>
  <si>
    <t xml:space="preserve"> THCS Kim Đồng</t>
  </si>
  <si>
    <t>101B Nguyễn Duy Hiệu</t>
  </si>
  <si>
    <t>Cẩm Châu</t>
  </si>
  <si>
    <t>Con</t>
  </si>
  <si>
    <t>90 Bạch Đằng</t>
  </si>
  <si>
    <t>15 Phan Đình Phùng</t>
  </si>
  <si>
    <t>04 Phan Châu Trinh</t>
  </si>
  <si>
    <t>77 Trần Phú</t>
  </si>
  <si>
    <t>70 Nguyễn Thái Học</t>
  </si>
  <si>
    <t>Tổ 1, Khối Thanh Nam Tây</t>
  </si>
  <si>
    <t>Cẩm Nam</t>
  </si>
  <si>
    <t>Tổ 14, Khối Phong Hòa</t>
  </si>
  <si>
    <t>Sơn Phong</t>
  </si>
  <si>
    <t>49 Lê Lợi, Khối An Định</t>
  </si>
  <si>
    <t>Hôi An</t>
  </si>
  <si>
    <t>24/09/2011</t>
  </si>
  <si>
    <t>tổ 11, khối 3</t>
  </si>
  <si>
    <t>4/10/2021</t>
  </si>
  <si>
    <t>35 Ng.Thị Minh Khai</t>
  </si>
  <si>
    <t>7/6</t>
  </si>
  <si>
    <t>13/03/2011</t>
  </si>
  <si>
    <t>Tổ 16, khối 4</t>
  </si>
  <si>
    <t>7/7</t>
  </si>
  <si>
    <t>14/3/2010</t>
  </si>
  <si>
    <t>Kinh</t>
  </si>
  <si>
    <t>Xuân Mỹ</t>
  </si>
  <si>
    <t>Tân An</t>
  </si>
  <si>
    <t>K. tật</t>
  </si>
  <si>
    <t>24/01/2011</t>
  </si>
  <si>
    <t>12/13 Bạch Đằng</t>
  </si>
  <si>
    <t>7/9</t>
  </si>
  <si>
    <t>Hoa</t>
  </si>
  <si>
    <t>Cẩm Phô</t>
  </si>
  <si>
    <t>8/6</t>
  </si>
  <si>
    <t>14/11/1960</t>
  </si>
  <si>
    <t>Phan Chánh Hùng</t>
  </si>
  <si>
    <t>24/04/1971</t>
  </si>
  <si>
    <t>Phan Gia Kỳ</t>
  </si>
  <si>
    <t>12/02/2013</t>
  </si>
  <si>
    <t>126/5 Lý Thường Kiệt</t>
  </si>
  <si>
    <t>7/1</t>
  </si>
  <si>
    <t>7/5</t>
  </si>
  <si>
    <t>8/7</t>
  </si>
  <si>
    <t>8/9</t>
  </si>
  <si>
    <t>9/6</t>
  </si>
  <si>
    <t>Trần Trung Đến</t>
  </si>
  <si>
    <t>Trần Trung Quốc Đạt</t>
  </si>
  <si>
    <t>17/8/2012</t>
  </si>
  <si>
    <t>14/2/2012</t>
  </si>
  <si>
    <t>27/9/2012</t>
  </si>
  <si>
    <t>27/7/2012</t>
  </si>
  <si>
    <t>Hưởng ở NĐ 81</t>
  </si>
  <si>
    <t>Dương Quế Thanh</t>
  </si>
  <si>
    <t>20/8/1958</t>
  </si>
  <si>
    <t>18/5/2013</t>
  </si>
  <si>
    <t>20 Trần Cao Vân</t>
  </si>
  <si>
    <t>6/3</t>
  </si>
  <si>
    <t>Trần Khánh Hưng</t>
  </si>
  <si>
    <t>19/02/1984</t>
  </si>
  <si>
    <t>05/05/2013</t>
  </si>
  <si>
    <t>Trần Lâm Phát</t>
  </si>
  <si>
    <t>195 Lý Thái Tổ</t>
  </si>
  <si>
    <t>Phù Chí Tinh</t>
  </si>
  <si>
    <t>15/4/1975</t>
  </si>
  <si>
    <t>Phù Tường Khang</t>
  </si>
  <si>
    <t>04/06/2013</t>
  </si>
  <si>
    <t xml:space="preserve"> Hán</t>
  </si>
  <si>
    <t>69 Nguyễn Thái Học</t>
  </si>
  <si>
    <t>Huỳnh Tiến Anh</t>
  </si>
  <si>
    <t>20/9/1968</t>
  </si>
  <si>
    <t>Trần Gia Mẫn</t>
  </si>
  <si>
    <t>26/09/2013</t>
  </si>
  <si>
    <t>813 Cửa Đại</t>
  </si>
  <si>
    <t>Lê Thị Cúc</t>
  </si>
  <si>
    <t>12/02/1954</t>
  </si>
  <si>
    <t>Lê Hoàng Minh Tâm</t>
  </si>
  <si>
    <t>02/12/2013</t>
  </si>
  <si>
    <t xml:space="preserve">Cháu </t>
  </si>
  <si>
    <t>Kadong</t>
  </si>
  <si>
    <t>Tổ 4, Trường Lệ</t>
  </si>
  <si>
    <t>Trần Giáp Quyền</t>
  </si>
  <si>
    <t>14/07/1927</t>
  </si>
  <si>
    <t>Trần Gia Hân</t>
  </si>
  <si>
    <t>Chắt</t>
  </si>
  <si>
    <t>07/8/2013</t>
  </si>
  <si>
    <t>Lâm Gia Hoàng</t>
  </si>
  <si>
    <t>16/7/2012</t>
  </si>
  <si>
    <t>An Thái</t>
  </si>
  <si>
    <t>TRƯỜNG: THCS KIM ĐỒNG</t>
  </si>
  <si>
    <t>Nguyễn Thị Hoa</t>
  </si>
  <si>
    <t>19/8/1947</t>
  </si>
  <si>
    <t>28/03/2011</t>
  </si>
  <si>
    <t>Phong Thọ</t>
  </si>
  <si>
    <t>14/4/1974</t>
  </si>
  <si>
    <t>Dân
 tộc</t>
  </si>
  <si>
    <t>26/12/1957</t>
  </si>
  <si>
    <t>7/3</t>
  </si>
  <si>
    <t>8/1</t>
  </si>
  <si>
    <t>8/2</t>
  </si>
  <si>
    <t>8/5</t>
  </si>
  <si>
    <t>9/4</t>
  </si>
  <si>
    <t>9/7</t>
  </si>
  <si>
    <t>9/8</t>
  </si>
  <si>
    <t>9/9</t>
  </si>
  <si>
    <t>Trần Nam Kha</t>
  </si>
  <si>
    <t>Lâm Văn Hoàng</t>
  </si>
  <si>
    <t>22/12/1981</t>
  </si>
  <si>
    <t>Lâm Văn Tấn Đạt</t>
  </si>
  <si>
    <t>26/11/2013</t>
  </si>
  <si>
    <t>Tổ 25</t>
  </si>
  <si>
    <t>Phường</t>
  </si>
  <si>
    <t>Đà Nẵng</t>
  </si>
  <si>
    <t>Hội An Đông</t>
  </si>
  <si>
    <t>Hôi An Tây</t>
  </si>
  <si>
    <t>Trần Quốc Đại</t>
  </si>
  <si>
    <t>14/06/1970</t>
  </si>
  <si>
    <t>29/02/2012</t>
  </si>
  <si>
    <t>Trường Lệ</t>
  </si>
  <si>
    <t>Thành phố</t>
  </si>
  <si>
    <t>Châu Ngạn Vân</t>
  </si>
  <si>
    <t>17/5/1982</t>
  </si>
  <si>
    <t>Châu Vương Kiệt</t>
  </si>
  <si>
    <t>09/02/2014</t>
  </si>
  <si>
    <t>Xuyên Trung</t>
  </si>
  <si>
    <t>6/2</t>
  </si>
  <si>
    <t>Tổ 9, Hòa Thanh</t>
  </si>
  <si>
    <t>Hội An Tây</t>
  </si>
  <si>
    <t>Nguyễn Thị Tích Hiền</t>
  </si>
  <si>
    <t>09/09/1975</t>
  </si>
  <si>
    <t>Thái Nguyên Phúc</t>
  </si>
  <si>
    <t>13/10/2014</t>
  </si>
  <si>
    <t>Nùng</t>
  </si>
  <si>
    <t>UBND PHƯỜNG HỘI AN</t>
  </si>
  <si>
    <t>Ngô Văn Khánh</t>
  </si>
  <si>
    <t>Huỳnh Ngọc Tâm An</t>
  </si>
  <si>
    <t xml:space="preserve">Phước Hải </t>
  </si>
  <si>
    <t>31/05/2012</t>
  </si>
  <si>
    <t>03/04/1984</t>
  </si>
  <si>
    <r>
      <t xml:space="preserve">* Số học sinh được hưởng chính sách hỗ trợ : 29 em ( </t>
    </r>
    <r>
      <rPr>
        <i/>
        <sz val="14"/>
        <color indexed="8"/>
        <rFont val="Times New Roman"/>
        <family val="1"/>
      </rPr>
      <t>Trong đó: 06 em là hs khuyết tật, 23 em là người dân tộc thiểu số</t>
    </r>
    <r>
      <rPr>
        <sz val="14"/>
        <color indexed="8"/>
        <rFont val="Times New Roman"/>
        <family val="1"/>
      </rPr>
      <t>)</t>
    </r>
  </si>
  <si>
    <t>Bằng chữ: Chín mươi sáu triệu đồng.</t>
  </si>
  <si>
    <t>HỌC KỲ 1 -  NĂM HỌC 2025 - 2026</t>
  </si>
  <si>
    <t xml:space="preserve">DANH SÁCH  HỌC SINH HƯỞNG CHÍNH SÁCH HỖ TRỢ TIỀN ĂN VÀ CHI PHÍ HỌC TẬP THEO QUYẾT ĐỊNH SỐ 2223/QĐ-UBND NGÀY 6/8/2021 CỦA UBND TỈNH QUẢNG NAM                                                </t>
  </si>
  <si>
    <t>Đơn vị tính: 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</si>
</sst>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\ ###\ ###\ ###"/>
    <numFmt numFmtId="166" formatCode="_(* #,##0_);_(* \(#,##0\);_(* &quot;-&quot;??_);_(@_)"/>
    <numFmt numFmtId="167" formatCode="m/d/yyyy;@"/>
    <numFmt numFmtId="168" formatCode="_-* #,##0.00\ _₫_-;\-* #,##0.00\ _₫_-;_-* &quot;-&quot;??\ _₫_-;_-@_-"/>
  </numFmts>
  <fonts count="67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b/>
      <sz val="16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Arial"/>
      <family val="2"/>
      <charset val="163"/>
    </font>
    <font>
      <sz val="10"/>
      <name val="Arial"/>
      <family val="2"/>
    </font>
    <font>
      <sz val="10"/>
      <name val="Helv"/>
      <family val="2"/>
    </font>
    <font>
      <sz val="11"/>
      <color indexed="8"/>
      <name val="Calibri"/>
      <family val="2"/>
      <charset val="163"/>
    </font>
    <font>
      <sz val="12"/>
      <color theme="1"/>
      <name val="Times New Roman"/>
      <family val="2"/>
      <charset val="163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name val=".VnTime"/>
      <family val="2"/>
    </font>
    <font>
      <sz val="12"/>
      <name val="Times New Roman"/>
      <family val="1"/>
    </font>
    <font>
      <sz val="14"/>
      <color indexed="52"/>
      <name val="Times New Roman"/>
      <family val="2"/>
    </font>
    <font>
      <b/>
      <u/>
      <sz val="14"/>
      <color theme="1"/>
      <name val="Times New Roman"/>
      <family val="1"/>
    </font>
    <font>
      <b/>
      <i/>
      <sz val="11"/>
      <color indexed="8"/>
      <name val="Times New Roman"/>
      <family val="1"/>
    </font>
    <font>
      <i/>
      <sz val="14"/>
      <color indexed="8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indexed="8"/>
      <name val="Times New Roman"/>
      <family val="1"/>
    </font>
    <font>
      <sz val="8"/>
      <color indexed="8"/>
      <name val="Times New Roman"/>
      <family val="1"/>
      <charset val="163"/>
    </font>
    <font>
      <i/>
      <sz val="8"/>
      <color indexed="8"/>
      <name val="Times New Roman"/>
      <family val="1"/>
      <charset val="163"/>
    </font>
    <font>
      <b/>
      <sz val="8"/>
      <color indexed="8"/>
      <name val="Times New Roman"/>
      <family val="1"/>
      <charset val="163"/>
    </font>
    <font>
      <b/>
      <sz val="6"/>
      <color indexed="8"/>
      <name val="Times New Roman"/>
      <family val="1"/>
    </font>
    <font>
      <sz val="6"/>
      <color theme="1"/>
      <name val="Calibri"/>
      <family val="2"/>
      <charset val="163"/>
      <scheme val="minor"/>
    </font>
    <font>
      <sz val="6"/>
      <color theme="1"/>
      <name val="Times New Roman"/>
      <family val="1"/>
    </font>
    <font>
      <sz val="6"/>
      <color indexed="8"/>
      <name val="Times New Roman"/>
      <family val="1"/>
    </font>
    <font>
      <b/>
      <sz val="14"/>
      <color indexed="8"/>
      <name val="Times New Roman"/>
      <family val="1"/>
    </font>
    <font>
      <sz val="8"/>
      <color theme="1"/>
      <name val="Times New Roman"/>
      <family val="1"/>
      <charset val="163"/>
    </font>
    <font>
      <sz val="12"/>
      <color indexed="8"/>
      <name val="Times New Roman"/>
      <family val="1"/>
    </font>
    <font>
      <sz val="9"/>
      <color indexed="8"/>
      <name val="Times New Roman"/>
      <family val="1"/>
      <charset val="163"/>
    </font>
    <font>
      <sz val="9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Calibri"/>
      <family val="2"/>
      <charset val="163"/>
      <scheme val="minor"/>
    </font>
    <font>
      <i/>
      <sz val="10"/>
      <color theme="1"/>
      <name val="Times New Roman"/>
      <family val="1"/>
    </font>
    <font>
      <b/>
      <sz val="9"/>
      <color indexed="8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8"/>
      <color theme="1"/>
      <name val="Calibri"/>
      <family val="2"/>
      <charset val="163"/>
      <scheme val="minor"/>
    </font>
    <font>
      <sz val="8"/>
      <color indexed="8"/>
      <name val="Times New Roman"/>
      <family val="1"/>
    </font>
    <font>
      <b/>
      <sz val="13"/>
      <color theme="1"/>
      <name val="Times New Roman"/>
      <family val="1"/>
    </font>
    <font>
      <b/>
      <u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  <charset val="163"/>
    </font>
    <font>
      <sz val="8"/>
      <color rgb="FFFF0000"/>
      <name val="Times New Roman"/>
      <family val="1"/>
      <charset val="163"/>
    </font>
    <font>
      <sz val="6"/>
      <color rgb="FFFF0000"/>
      <name val="Times New Roman"/>
      <family val="1"/>
    </font>
    <font>
      <sz val="11"/>
      <color rgb="FFFF0000"/>
      <name val="Calibri"/>
      <family val="2"/>
      <charset val="163"/>
      <scheme val="minor"/>
    </font>
    <font>
      <sz val="12"/>
      <color rgb="FFFF000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7">
    <xf numFmtId="0" fontId="0" fillId="0" borderId="0"/>
    <xf numFmtId="0" fontId="7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18" fillId="0" borderId="0"/>
    <xf numFmtId="0" fontId="21" fillId="0" borderId="0"/>
    <xf numFmtId="0" fontId="21" fillId="0" borderId="0"/>
    <xf numFmtId="0" fontId="22" fillId="0" borderId="0" applyFill="0" applyProtection="0"/>
    <xf numFmtId="0" fontId="22" fillId="0" borderId="0" applyFill="0" applyProtection="0"/>
    <xf numFmtId="0" fontId="22" fillId="0" borderId="0" applyFill="0" applyProtection="0"/>
    <xf numFmtId="0" fontId="18" fillId="0" borderId="0"/>
    <xf numFmtId="0" fontId="23" fillId="0" borderId="0" applyFill="0" applyProtection="0">
      <alignment vertical="center"/>
    </xf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8" fillId="0" borderId="0"/>
    <xf numFmtId="0" fontId="24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3" fillId="0" borderId="0" applyFill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5" fillId="0" borderId="0"/>
    <xf numFmtId="0" fontId="23" fillId="0" borderId="0" applyFill="0" applyProtection="0">
      <alignment vertical="center"/>
    </xf>
    <xf numFmtId="0" fontId="18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18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18" fillId="0" borderId="0"/>
    <xf numFmtId="0" fontId="18" fillId="0" borderId="0"/>
    <xf numFmtId="0" fontId="23" fillId="0" borderId="0" applyFill="0" applyProtection="0">
      <alignment vertical="center"/>
    </xf>
    <xf numFmtId="0" fontId="18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6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18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4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18" fillId="0" borderId="0"/>
    <xf numFmtId="0" fontId="7" fillId="0" borderId="0"/>
    <xf numFmtId="0" fontId="7" fillId="0" borderId="0"/>
    <xf numFmtId="0" fontId="23" fillId="0" borderId="0" applyFill="0" applyProtection="0">
      <alignment vertical="center"/>
    </xf>
    <xf numFmtId="0" fontId="18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2" fillId="0" borderId="0" applyFill="0" applyProtection="0"/>
    <xf numFmtId="0" fontId="21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7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1" fillId="0" borderId="0"/>
    <xf numFmtId="0" fontId="23" fillId="0" borderId="0" applyFill="0" applyProtection="0">
      <alignment vertical="center"/>
    </xf>
    <xf numFmtId="0" fontId="21" fillId="0" borderId="0"/>
    <xf numFmtId="0" fontId="23" fillId="0" borderId="0" applyFill="0" applyProtection="0">
      <alignment vertical="center"/>
    </xf>
    <xf numFmtId="0" fontId="21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4" fillId="0" borderId="0"/>
    <xf numFmtId="0" fontId="27" fillId="0" borderId="0"/>
    <xf numFmtId="0" fontId="20" fillId="0" borderId="0"/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3" fillId="0" borderId="0" applyFill="0" applyProtection="0">
      <alignment vertical="center"/>
    </xf>
    <xf numFmtId="0" fontId="22" fillId="0" borderId="0" applyFill="0" applyProtection="0"/>
    <xf numFmtId="0" fontId="21" fillId="0" borderId="0"/>
    <xf numFmtId="0" fontId="28" fillId="0" borderId="5" applyNumberFormat="0" applyFill="0" applyAlignment="0" applyProtection="0"/>
    <xf numFmtId="0" fontId="19" fillId="0" borderId="0"/>
    <xf numFmtId="0" fontId="22" fillId="0" borderId="0" applyFill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7" fillId="0" borderId="0" xfId="0" applyFont="1"/>
    <xf numFmtId="166" fontId="0" fillId="0" borderId="0" xfId="0" applyNumberFormat="1"/>
    <xf numFmtId="0" fontId="37" fillId="0" borderId="0" xfId="0" applyFont="1" applyAlignment="1">
      <alignment horizontal="center"/>
    </xf>
    <xf numFmtId="0" fontId="38" fillId="0" borderId="1" xfId="1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41" fillId="0" borderId="0" xfId="0" applyFont="1" applyAlignment="1">
      <alignment horizontal="center"/>
    </xf>
    <xf numFmtId="166" fontId="43" fillId="2" borderId="3" xfId="165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1" xfId="1" applyFont="1" applyBorder="1"/>
    <xf numFmtId="0" fontId="37" fillId="0" borderId="3" xfId="0" applyFont="1" applyBorder="1"/>
    <xf numFmtId="0" fontId="11" fillId="2" borderId="0" xfId="0" applyFont="1" applyFill="1"/>
    <xf numFmtId="0" fontId="16" fillId="2" borderId="0" xfId="0" applyFont="1" applyFill="1" applyAlignment="1">
      <alignment horizontal="right"/>
    </xf>
    <xf numFmtId="0" fontId="50" fillId="2" borderId="0" xfId="0" applyFont="1" applyFill="1" applyAlignment="1">
      <alignment horizontal="right"/>
    </xf>
    <xf numFmtId="0" fontId="13" fillId="2" borderId="1" xfId="1" applyFont="1" applyFill="1" applyBorder="1"/>
    <xf numFmtId="0" fontId="16" fillId="2" borderId="3" xfId="0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47" fillId="0" borderId="0" xfId="1" applyFont="1" applyAlignment="1">
      <alignment horizontal="left"/>
    </xf>
    <xf numFmtId="0" fontId="48" fillId="0" borderId="3" xfId="0" applyFont="1" applyBorder="1" applyAlignment="1">
      <alignment horizontal="left"/>
    </xf>
    <xf numFmtId="0" fontId="55" fillId="0" borderId="3" xfId="1" applyFont="1" applyBorder="1" applyAlignment="1">
      <alignment horizontal="center" vertical="center" wrapText="1"/>
    </xf>
    <xf numFmtId="0" fontId="37" fillId="0" borderId="3" xfId="1" applyFont="1" applyBorder="1" applyAlignment="1">
      <alignment horizontal="center" vertical="center" wrapText="1"/>
    </xf>
    <xf numFmtId="0" fontId="55" fillId="2" borderId="3" xfId="1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166" fontId="33" fillId="2" borderId="3" xfId="165" applyNumberFormat="1" applyFont="1" applyFill="1" applyBorder="1" applyAlignment="1">
      <alignment horizontal="right" vertical="center" wrapText="1"/>
    </xf>
    <xf numFmtId="0" fontId="56" fillId="0" borderId="0" xfId="0" applyFont="1"/>
    <xf numFmtId="0" fontId="11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50" fillId="0" borderId="0" xfId="0" applyFont="1"/>
    <xf numFmtId="0" fontId="50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166" fontId="33" fillId="2" borderId="0" xfId="165" applyNumberFormat="1" applyFont="1" applyFill="1" applyBorder="1" applyAlignment="1">
      <alignment horizontal="right" vertical="center" wrapText="1"/>
    </xf>
    <xf numFmtId="166" fontId="16" fillId="2" borderId="0" xfId="165" applyNumberFormat="1" applyFont="1" applyFill="1" applyBorder="1" applyAlignment="1">
      <alignment horizontal="right" vertical="center" wrapText="1"/>
    </xf>
    <xf numFmtId="166" fontId="43" fillId="2" borderId="0" xfId="165" applyNumberFormat="1" applyFont="1" applyFill="1" applyBorder="1" applyAlignment="1">
      <alignment horizontal="center" vertical="center" wrapText="1"/>
    </xf>
    <xf numFmtId="49" fontId="34" fillId="2" borderId="3" xfId="3" quotePrefix="1" applyNumberFormat="1" applyFont="1" applyFill="1" applyBorder="1" applyAlignment="1">
      <alignment horizontal="right" vertical="center"/>
    </xf>
    <xf numFmtId="49" fontId="27" fillId="2" borderId="3" xfId="3" quotePrefix="1" applyNumberFormat="1" applyFont="1" applyFill="1" applyBorder="1" applyAlignment="1">
      <alignment horizontal="right" vertical="center"/>
    </xf>
    <xf numFmtId="0" fontId="33" fillId="0" borderId="3" xfId="1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49" fontId="33" fillId="0" borderId="3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left" vertical="center"/>
    </xf>
    <xf numFmtId="49" fontId="33" fillId="2" borderId="3" xfId="3" applyNumberFormat="1" applyFont="1" applyFill="1" applyBorder="1" applyAlignment="1">
      <alignment horizontal="center" vertical="center"/>
    </xf>
    <xf numFmtId="0" fontId="33" fillId="0" borderId="3" xfId="2" applyFont="1" applyBorder="1" applyAlignment="1">
      <alignment horizontal="center" vertical="center" wrapText="1"/>
    </xf>
    <xf numFmtId="0" fontId="53" fillId="2" borderId="3" xfId="3" applyFont="1" applyFill="1" applyBorder="1" applyAlignment="1">
      <alignment horizontal="center" vertical="center"/>
    </xf>
    <xf numFmtId="49" fontId="33" fillId="0" borderId="3" xfId="3" applyNumberFormat="1" applyFont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49" fontId="45" fillId="0" borderId="3" xfId="2" applyNumberFormat="1" applyFont="1" applyBorder="1" applyAlignment="1">
      <alignment horizontal="center" vertical="center" wrapText="1"/>
    </xf>
    <xf numFmtId="49" fontId="45" fillId="0" borderId="3" xfId="2" applyNumberFormat="1" applyFont="1" applyBorder="1" applyAlignment="1">
      <alignment horizontal="center" vertical="center"/>
    </xf>
    <xf numFmtId="3" fontId="33" fillId="2" borderId="3" xfId="1" applyNumberFormat="1" applyFont="1" applyFill="1" applyBorder="1" applyAlignment="1">
      <alignment horizontal="center" wrapText="1"/>
    </xf>
    <xf numFmtId="164" fontId="33" fillId="2" borderId="3" xfId="1" applyNumberFormat="1" applyFont="1" applyFill="1" applyBorder="1" applyAlignment="1">
      <alignment horizontal="right" vertical="center" wrapText="1"/>
    </xf>
    <xf numFmtId="164" fontId="42" fillId="2" borderId="3" xfId="1" applyNumberFormat="1" applyFont="1" applyFill="1" applyBorder="1" applyAlignment="1">
      <alignment horizontal="center" vertical="center" wrapText="1"/>
    </xf>
    <xf numFmtId="14" fontId="16" fillId="0" borderId="3" xfId="1" applyNumberFormat="1" applyFont="1" applyBorder="1" applyAlignment="1">
      <alignment horizontal="center" vertical="center" wrapText="1"/>
    </xf>
    <xf numFmtId="0" fontId="35" fillId="2" borderId="3" xfId="3" applyFont="1" applyFill="1" applyBorder="1" applyAlignment="1">
      <alignment horizontal="left" vertical="center" wrapText="1"/>
    </xf>
    <xf numFmtId="0" fontId="53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167" fontId="33" fillId="2" borderId="3" xfId="3" applyNumberFormat="1" applyFont="1" applyFill="1" applyBorder="1" applyAlignment="1" applyProtection="1">
      <alignment horizontal="left" vertical="center"/>
      <protection locked="0"/>
    </xf>
    <xf numFmtId="167" fontId="35" fillId="2" borderId="3" xfId="3" applyNumberFormat="1" applyFont="1" applyFill="1" applyBorder="1" applyAlignment="1" applyProtection="1">
      <alignment horizontal="left" vertical="center"/>
      <protection locked="0"/>
    </xf>
    <xf numFmtId="14" fontId="33" fillId="0" borderId="3" xfId="1" applyNumberFormat="1" applyFont="1" applyBorder="1" applyAlignment="1">
      <alignment horizontal="center" vertical="center" wrapText="1"/>
    </xf>
    <xf numFmtId="49" fontId="33" fillId="0" borderId="3" xfId="2" applyNumberFormat="1" applyFont="1" applyBorder="1" applyAlignment="1">
      <alignment horizontal="center" vertical="center" wrapText="1"/>
    </xf>
    <xf numFmtId="0" fontId="59" fillId="0" borderId="3" xfId="1" applyFont="1" applyBorder="1" applyAlignment="1">
      <alignment horizontal="center" vertical="center"/>
    </xf>
    <xf numFmtId="0" fontId="59" fillId="0" borderId="3" xfId="0" applyFont="1" applyBorder="1" applyAlignment="1">
      <alignment horizontal="left" vertical="center"/>
    </xf>
    <xf numFmtId="49" fontId="59" fillId="0" borderId="3" xfId="0" applyNumberFormat="1" applyFont="1" applyBorder="1" applyAlignment="1">
      <alignment horizontal="center" vertical="center"/>
    </xf>
    <xf numFmtId="0" fontId="60" fillId="0" borderId="3" xfId="0" applyFont="1" applyBorder="1" applyAlignment="1">
      <alignment horizontal="left" vertical="center"/>
    </xf>
    <xf numFmtId="49" fontId="59" fillId="2" borderId="3" xfId="3" applyNumberFormat="1" applyFont="1" applyFill="1" applyBorder="1" applyAlignment="1">
      <alignment horizontal="center" vertical="center"/>
    </xf>
    <xf numFmtId="0" fontId="59" fillId="0" borderId="3" xfId="2" applyFont="1" applyBorder="1" applyAlignment="1">
      <alignment horizontal="center" vertical="center" wrapText="1"/>
    </xf>
    <xf numFmtId="0" fontId="61" fillId="2" borderId="3" xfId="3" applyFont="1" applyFill="1" applyBorder="1" applyAlignment="1">
      <alignment horizontal="center" vertical="center"/>
    </xf>
    <xf numFmtId="49" fontId="59" fillId="0" borderId="3" xfId="3" applyNumberFormat="1" applyFont="1" applyBorder="1" applyAlignment="1">
      <alignment horizontal="center" vertical="center"/>
    </xf>
    <xf numFmtId="0" fontId="59" fillId="2" borderId="3" xfId="0" applyFont="1" applyFill="1" applyBorder="1" applyAlignment="1">
      <alignment horizontal="center" vertical="center"/>
    </xf>
    <xf numFmtId="49" fontId="62" fillId="0" borderId="3" xfId="2" applyNumberFormat="1" applyFont="1" applyBorder="1" applyAlignment="1">
      <alignment horizontal="center" vertical="center" wrapText="1"/>
    </xf>
    <xf numFmtId="49" fontId="62" fillId="0" borderId="3" xfId="2" applyNumberFormat="1" applyFont="1" applyBorder="1" applyAlignment="1">
      <alignment horizontal="center" vertical="center"/>
    </xf>
    <xf numFmtId="3" fontId="59" fillId="2" borderId="3" xfId="1" applyNumberFormat="1" applyFont="1" applyFill="1" applyBorder="1" applyAlignment="1">
      <alignment horizontal="center" wrapText="1"/>
    </xf>
    <xf numFmtId="166" fontId="59" fillId="2" borderId="3" xfId="165" applyNumberFormat="1" applyFont="1" applyFill="1" applyBorder="1" applyAlignment="1">
      <alignment horizontal="right" vertical="center" wrapText="1"/>
    </xf>
    <xf numFmtId="164" fontId="59" fillId="2" borderId="3" xfId="1" applyNumberFormat="1" applyFont="1" applyFill="1" applyBorder="1" applyAlignment="1">
      <alignment horizontal="right" vertical="center" wrapText="1"/>
    </xf>
    <xf numFmtId="164" fontId="63" fillId="2" borderId="3" xfId="1" applyNumberFormat="1" applyFont="1" applyFill="1" applyBorder="1" applyAlignment="1">
      <alignment horizontal="center" vertical="center" wrapText="1"/>
    </xf>
    <xf numFmtId="0" fontId="64" fillId="0" borderId="0" xfId="0" applyFont="1"/>
    <xf numFmtId="167" fontId="59" fillId="2" borderId="3" xfId="3" applyNumberFormat="1" applyFont="1" applyFill="1" applyBorder="1" applyAlignment="1" applyProtection="1">
      <alignment horizontal="left" vertical="center"/>
      <protection locked="0"/>
    </xf>
    <xf numFmtId="49" fontId="59" fillId="0" borderId="3" xfId="2" applyNumberFormat="1" applyFont="1" applyBorder="1" applyAlignment="1">
      <alignment horizontal="center" vertical="center" wrapText="1"/>
    </xf>
    <xf numFmtId="0" fontId="60" fillId="2" borderId="3" xfId="3" applyFont="1" applyFill="1" applyBorder="1" applyAlignment="1">
      <alignment horizontal="left" vertical="center" wrapText="1"/>
    </xf>
    <xf numFmtId="14" fontId="59" fillId="0" borderId="3" xfId="1" applyNumberFormat="1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49" fontId="65" fillId="2" borderId="3" xfId="3" quotePrefix="1" applyNumberFormat="1" applyFont="1" applyFill="1" applyBorder="1" applyAlignment="1">
      <alignment horizontal="right" vertical="center"/>
    </xf>
    <xf numFmtId="49" fontId="59" fillId="0" borderId="3" xfId="2" quotePrefix="1" applyNumberFormat="1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66" fontId="66" fillId="2" borderId="3" xfId="165" applyNumberFormat="1" applyFont="1" applyFill="1" applyBorder="1" applyAlignment="1">
      <alignment horizontal="right" vertical="center" wrapText="1"/>
    </xf>
    <xf numFmtId="166" fontId="14" fillId="2" borderId="3" xfId="165" applyNumberFormat="1" applyFont="1" applyFill="1" applyBorder="1" applyAlignment="1">
      <alignment horizontal="right" vertical="center" wrapText="1"/>
    </xf>
    <xf numFmtId="49" fontId="45" fillId="0" borderId="3" xfId="2" quotePrefix="1" applyNumberFormat="1" applyFont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left" vertical="center"/>
    </xf>
    <xf numFmtId="167" fontId="35" fillId="0" borderId="3" xfId="3" applyNumberFormat="1" applyFont="1" applyFill="1" applyBorder="1" applyAlignment="1" applyProtection="1">
      <alignment horizontal="left" vertical="center"/>
      <protection locked="0"/>
    </xf>
    <xf numFmtId="166" fontId="0" fillId="0" borderId="0" xfId="165" applyNumberFormat="1" applyFont="1"/>
    <xf numFmtId="166" fontId="54" fillId="0" borderId="0" xfId="165" applyNumberFormat="1" applyFont="1" applyAlignment="1">
      <alignment horizontal="center"/>
    </xf>
    <xf numFmtId="166" fontId="7" fillId="0" borderId="0" xfId="165" applyNumberFormat="1" applyFont="1"/>
    <xf numFmtId="166" fontId="50" fillId="0" borderId="0" xfId="165" applyNumberFormat="1" applyFont="1"/>
    <xf numFmtId="0" fontId="60" fillId="0" borderId="3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36" fillId="0" borderId="1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51" fillId="2" borderId="4" xfId="0" applyFont="1" applyFill="1" applyBorder="1" applyAlignment="1">
      <alignment horizontal="center" vertical="center"/>
    </xf>
    <xf numFmtId="0" fontId="51" fillId="2" borderId="11" xfId="0" applyFont="1" applyFill="1" applyBorder="1" applyAlignment="1">
      <alignment horizontal="center" vertical="center"/>
    </xf>
    <xf numFmtId="0" fontId="39" fillId="0" borderId="7" xfId="1" applyFont="1" applyBorder="1" applyAlignment="1">
      <alignment horizontal="center" vertical="center" wrapText="1"/>
    </xf>
    <xf numFmtId="0" fontId="39" fillId="0" borderId="6" xfId="1" applyFont="1" applyBorder="1" applyAlignment="1">
      <alignment horizontal="center" vertical="center" wrapText="1"/>
    </xf>
    <xf numFmtId="0" fontId="39" fillId="0" borderId="9" xfId="1" applyFont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40" fillId="0" borderId="7" xfId="1" applyFont="1" applyBorder="1" applyAlignment="1">
      <alignment horizontal="center" vertical="center" wrapText="1"/>
    </xf>
    <xf numFmtId="0" fontId="40" fillId="0" borderId="6" xfId="1" applyFont="1" applyBorder="1" applyAlignment="1">
      <alignment horizontal="center" vertical="center" wrapText="1"/>
    </xf>
    <xf numFmtId="0" fontId="40" fillId="0" borderId="9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35" fillId="0" borderId="0" xfId="0" applyFont="1" applyAlignment="1">
      <alignment horizontal="left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52" fillId="0" borderId="7" xfId="1" applyFont="1" applyBorder="1" applyAlignment="1">
      <alignment horizontal="center" vertical="center" wrapText="1"/>
    </xf>
    <xf numFmtId="0" fontId="52" fillId="0" borderId="8" xfId="1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44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2" borderId="1" xfId="1" applyFont="1" applyFill="1" applyBorder="1" applyAlignment="1">
      <alignment horizontal="right"/>
    </xf>
  </cellXfs>
  <cellStyles count="187">
    <cellStyle name=" 1" xfId="4"/>
    <cellStyle name="Bình thường 2" xfId="5"/>
    <cellStyle name="Comma" xfId="165" builtinId="3"/>
    <cellStyle name="Comma 2" xfId="166"/>
    <cellStyle name="Comma 2 2" xfId="168"/>
    <cellStyle name="Currency 2" xfId="6"/>
    <cellStyle name="Excel Built-in Normal" xfId="7"/>
    <cellStyle name="Normal" xfId="0" builtinId="0"/>
    <cellStyle name="Normal 10" xfId="8"/>
    <cellStyle name="Normal 100" xfId="9"/>
    <cellStyle name="Normal 101" xfId="10"/>
    <cellStyle name="Normal 103" xfId="11"/>
    <cellStyle name="Normal 105" xfId="12"/>
    <cellStyle name="Normal 106" xfId="13"/>
    <cellStyle name="Normal 109" xfId="14"/>
    <cellStyle name="Normal 11" xfId="15"/>
    <cellStyle name="Normal 112" xfId="16"/>
    <cellStyle name="Normal 113" xfId="17"/>
    <cellStyle name="Normal 114" xfId="18"/>
    <cellStyle name="Normal 115" xfId="19"/>
    <cellStyle name="Normal 116" xfId="20"/>
    <cellStyle name="Normal 118" xfId="21"/>
    <cellStyle name="Normal 119" xfId="22"/>
    <cellStyle name="Normal 12" xfId="23"/>
    <cellStyle name="Normal 121" xfId="24"/>
    <cellStyle name="Normal 122" xfId="25"/>
    <cellStyle name="Normal 123" xfId="26"/>
    <cellStyle name="Normal 125" xfId="27"/>
    <cellStyle name="Normal 126" xfId="28"/>
    <cellStyle name="Normal 127" xfId="29"/>
    <cellStyle name="Normal 129" xfId="30"/>
    <cellStyle name="Normal 13" xfId="31"/>
    <cellStyle name="Normal 13 2" xfId="169"/>
    <cellStyle name="Normal 13 3" xfId="172"/>
    <cellStyle name="Normal 13 4" xfId="175"/>
    <cellStyle name="Normal 13 5" xfId="178"/>
    <cellStyle name="Normal 13 6" xfId="181"/>
    <cellStyle name="Normal 13 7" xfId="184"/>
    <cellStyle name="Normal 130" xfId="32"/>
    <cellStyle name="Normal 131" xfId="33"/>
    <cellStyle name="Normal 133" xfId="34"/>
    <cellStyle name="Normal 134" xfId="35"/>
    <cellStyle name="Normal 136" xfId="36"/>
    <cellStyle name="Normal 137" xfId="37"/>
    <cellStyle name="Normal 138" xfId="38"/>
    <cellStyle name="Normal 14" xfId="39"/>
    <cellStyle name="Normal 14 2" xfId="40"/>
    <cellStyle name="Normal 140" xfId="41"/>
    <cellStyle name="Normal 141" xfId="42"/>
    <cellStyle name="Normal 143" xfId="43"/>
    <cellStyle name="Normal 144" xfId="44"/>
    <cellStyle name="Normal 146" xfId="45"/>
    <cellStyle name="Normal 148" xfId="46"/>
    <cellStyle name="Normal 15" xfId="47"/>
    <cellStyle name="Normal 151" xfId="48"/>
    <cellStyle name="Normal 153" xfId="49"/>
    <cellStyle name="Normal 155" xfId="50"/>
    <cellStyle name="Normal 157" xfId="51"/>
    <cellStyle name="Normal 159" xfId="52"/>
    <cellStyle name="Normal 16" xfId="53"/>
    <cellStyle name="Normal 17" xfId="54"/>
    <cellStyle name="Normal 18" xfId="55"/>
    <cellStyle name="Normal 19" xfId="56"/>
    <cellStyle name="Normal 2" xfId="57"/>
    <cellStyle name="Normal 2 10" xfId="58"/>
    <cellStyle name="Normal 2 2" xfId="59"/>
    <cellStyle name="Normal 2 2 3" xfId="60"/>
    <cellStyle name="Normal 2 2_Sheet1" xfId="61"/>
    <cellStyle name="Normal 2 6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 2 2" xfId="75"/>
    <cellStyle name="Normal 3 3" xfId="76"/>
    <cellStyle name="Normal 30" xfId="77"/>
    <cellStyle name="Normal 31" xfId="78"/>
    <cellStyle name="Normal 32" xfId="79"/>
    <cellStyle name="Normal 33" xfId="80"/>
    <cellStyle name="Normal 34" xfId="81"/>
    <cellStyle name="Normal 35" xfId="82"/>
    <cellStyle name="Normal 36" xfId="83"/>
    <cellStyle name="Normal 37" xfId="84"/>
    <cellStyle name="Normal 38" xfId="85"/>
    <cellStyle name="Normal 39" xfId="86"/>
    <cellStyle name="Normal 4" xfId="87"/>
    <cellStyle name="Normal 4 5" xfId="88"/>
    <cellStyle name="Normal 40" xfId="89"/>
    <cellStyle name="Normal 41" xfId="90"/>
    <cellStyle name="Normal 42" xfId="91"/>
    <cellStyle name="Normal 43" xfId="92"/>
    <cellStyle name="Normal 44" xfId="93"/>
    <cellStyle name="Normal 45" xfId="94"/>
    <cellStyle name="Normal 46" xfId="95"/>
    <cellStyle name="Normal 47" xfId="96"/>
    <cellStyle name="Normal 48" xfId="97"/>
    <cellStyle name="Normal 49" xfId="98"/>
    <cellStyle name="Normal 5" xfId="99"/>
    <cellStyle name="Normal 5 2" xfId="100"/>
    <cellStyle name="Normal 5 2 2" xfId="170"/>
    <cellStyle name="Normal 5 2 3" xfId="173"/>
    <cellStyle name="Normal 5 2 4" xfId="176"/>
    <cellStyle name="Normal 5 2 5" xfId="179"/>
    <cellStyle name="Normal 5 2 6" xfId="182"/>
    <cellStyle name="Normal 5 2 7" xfId="185"/>
    <cellStyle name="Normal 50" xfId="101"/>
    <cellStyle name="Normal 51" xfId="102"/>
    <cellStyle name="Normal 52" xfId="103"/>
    <cellStyle name="Normal 53" xfId="104"/>
    <cellStyle name="Normal 54" xfId="105"/>
    <cellStyle name="Normal 55" xfId="106"/>
    <cellStyle name="Normal 56" xfId="107"/>
    <cellStyle name="Normal 57" xfId="108"/>
    <cellStyle name="Normal 58" xfId="109"/>
    <cellStyle name="Normal 59" xfId="110"/>
    <cellStyle name="Normal 6" xfId="111"/>
    <cellStyle name="Normal 6 2" xfId="3"/>
    <cellStyle name="Normal 60" xfId="112"/>
    <cellStyle name="Normal 61" xfId="113"/>
    <cellStyle name="Normal 62" xfId="114"/>
    <cellStyle name="Normal 63" xfId="115"/>
    <cellStyle name="Normal 64" xfId="116"/>
    <cellStyle name="Normal 65" xfId="167"/>
    <cellStyle name="Normal 65 2" xfId="117"/>
    <cellStyle name="Normal 66" xfId="118"/>
    <cellStyle name="Normal 67" xfId="119"/>
    <cellStyle name="Normal 68" xfId="120"/>
    <cellStyle name="Normal 69" xfId="121"/>
    <cellStyle name="Normal 7" xfId="122"/>
    <cellStyle name="Normal 7 10" xfId="123"/>
    <cellStyle name="Normal 70" xfId="124"/>
    <cellStyle name="Normal 71" xfId="125"/>
    <cellStyle name="Normal 72" xfId="126"/>
    <cellStyle name="Normal 73" xfId="127"/>
    <cellStyle name="Normal 74" xfId="128"/>
    <cellStyle name="Normal 75" xfId="129"/>
    <cellStyle name="Normal 75 2" xfId="130"/>
    <cellStyle name="Normal 76" xfId="131"/>
    <cellStyle name="Normal 76 2" xfId="132"/>
    <cellStyle name="Normal 77" xfId="133"/>
    <cellStyle name="Normal 77 2" xfId="134"/>
    <cellStyle name="Normal 78" xfId="135"/>
    <cellStyle name="Normal 79" xfId="136"/>
    <cellStyle name="Normal 8" xfId="1"/>
    <cellStyle name="Normal 8 2" xfId="137"/>
    <cellStyle name="Normal 8 2 2" xfId="171"/>
    <cellStyle name="Normal 8 2 3" xfId="174"/>
    <cellStyle name="Normal 8 2 4" xfId="177"/>
    <cellStyle name="Normal 8 2 5" xfId="180"/>
    <cellStyle name="Normal 8 2 6" xfId="183"/>
    <cellStyle name="Normal 8 2 7" xfId="186"/>
    <cellStyle name="Normal 8 3" xfId="138"/>
    <cellStyle name="Normal 8_Che do theo QD 3978" xfId="139"/>
    <cellStyle name="Normal 80" xfId="140"/>
    <cellStyle name="Normal 81" xfId="141"/>
    <cellStyle name="Normal 82" xfId="142"/>
    <cellStyle name="Normal 83" xfId="143"/>
    <cellStyle name="Normal 84" xfId="144"/>
    <cellStyle name="Normal 85" xfId="145"/>
    <cellStyle name="Normal 86" xfId="146"/>
    <cellStyle name="Normal 87" xfId="147"/>
    <cellStyle name="Normal 88" xfId="148"/>
    <cellStyle name="Normal 89" xfId="149"/>
    <cellStyle name="Normal 9" xfId="150"/>
    <cellStyle name="Normal 90" xfId="151"/>
    <cellStyle name="Normal 91" xfId="152"/>
    <cellStyle name="Normal 92" xfId="153"/>
    <cellStyle name="Normal 93" xfId="154"/>
    <cellStyle name="Normal 94" xfId="155"/>
    <cellStyle name="Normal 95" xfId="156"/>
    <cellStyle name="Normal 96" xfId="157"/>
    <cellStyle name="Normal 97" xfId="158"/>
    <cellStyle name="Normal 98" xfId="159"/>
    <cellStyle name="Normal 99" xfId="160"/>
    <cellStyle name="Normal 99 2" xfId="161"/>
    <cellStyle name="Normal 99_Copy of Hỗ trợ theo QĐ 2223 (NH 2021-2022)-1" xfId="164"/>
    <cellStyle name="Normal_Sheet1 10" xfId="2"/>
    <cellStyle name="Ô Được nối kết" xfId="162"/>
    <cellStyle name="Style 1" xfId="1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zoomScale="82" zoomScaleNormal="82" workbookViewId="0">
      <pane ySplit="9" topLeftCell="A10" activePane="bottomLeft" state="frozen"/>
      <selection activeCell="Q45" sqref="Q45"/>
      <selection pane="bottomLeft" activeCell="N43" sqref="N43"/>
    </sheetView>
  </sheetViews>
  <sheetFormatPr defaultRowHeight="15.75"/>
  <cols>
    <col min="1" max="1" width="4.42578125" style="1" customWidth="1"/>
    <col min="2" max="2" width="19.28515625" style="29" customWidth="1"/>
    <col min="3" max="3" width="10.5703125" style="31" customWidth="1"/>
    <col min="4" max="4" width="20.85546875" style="29" customWidth="1"/>
    <col min="5" max="5" width="10.85546875" style="2" customWidth="1"/>
    <col min="6" max="6" width="6.42578125" style="3" customWidth="1"/>
    <col min="7" max="7" width="8" style="4" customWidth="1"/>
    <col min="8" max="8" width="17.42578125" style="32" customWidth="1"/>
    <col min="9" max="9" width="11.7109375" style="5" hidden="1" customWidth="1"/>
    <col min="10" max="10" width="11.7109375" style="5" customWidth="1"/>
    <col min="11" max="11" width="8.5703125" style="2" customWidth="1"/>
    <col min="12" max="12" width="7.42578125" style="2" customWidth="1"/>
    <col min="13" max="13" width="5.7109375" style="21" customWidth="1"/>
    <col min="14" max="14" width="14.140625" style="16" customWidth="1"/>
    <col min="15" max="15" width="6.85546875" style="24" customWidth="1"/>
    <col min="16" max="16" width="11.85546875" style="25" customWidth="1"/>
    <col min="17" max="17" width="15.28515625" style="26" customWidth="1"/>
    <col min="18" max="18" width="10.7109375" style="26" customWidth="1"/>
    <col min="19" max="19" width="12.85546875" style="19" customWidth="1"/>
    <col min="21" max="21" width="14.28515625" customWidth="1"/>
    <col min="22" max="22" width="22.5703125" style="108" customWidth="1"/>
    <col min="23" max="23" width="17" customWidth="1"/>
  </cols>
  <sheetData>
    <row r="1" spans="1:22">
      <c r="A1" s="1" t="s">
        <v>197</v>
      </c>
      <c r="M1" s="21">
        <v>8</v>
      </c>
    </row>
    <row r="2" spans="1:22" ht="18.75">
      <c r="A2" s="40" t="s">
        <v>153</v>
      </c>
      <c r="N2" s="143" t="s">
        <v>14</v>
      </c>
      <c r="O2" s="143"/>
      <c r="P2" s="143"/>
      <c r="Q2" s="143"/>
      <c r="R2" s="143"/>
    </row>
    <row r="3" spans="1:22" ht="51.75" customHeight="1">
      <c r="A3" s="144" t="s">
        <v>206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</row>
    <row r="4" spans="1:22" ht="26.25" customHeight="1">
      <c r="A4" s="145" t="s">
        <v>205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</row>
    <row r="5" spans="1:22" ht="16.5" customHeight="1">
      <c r="A5" s="6"/>
      <c r="B5" s="7"/>
      <c r="C5" s="8"/>
      <c r="D5" s="7"/>
      <c r="E5" s="8"/>
      <c r="F5" s="6"/>
      <c r="G5" s="8"/>
      <c r="H5" s="33"/>
      <c r="I5" s="7"/>
      <c r="J5" s="7"/>
      <c r="K5" s="8"/>
      <c r="L5" s="8"/>
      <c r="M5" s="22"/>
      <c r="N5" s="17"/>
      <c r="O5" s="27"/>
      <c r="P5" s="146" t="s">
        <v>207</v>
      </c>
      <c r="Q5" s="146"/>
      <c r="R5" s="146"/>
    </row>
    <row r="6" spans="1:22" ht="24.75" customHeight="1">
      <c r="A6" s="129" t="s">
        <v>0</v>
      </c>
      <c r="B6" s="137" t="s">
        <v>15</v>
      </c>
      <c r="C6" s="137" t="s">
        <v>13</v>
      </c>
      <c r="D6" s="137" t="s">
        <v>1</v>
      </c>
      <c r="E6" s="129" t="s">
        <v>2</v>
      </c>
      <c r="F6" s="132" t="s">
        <v>3</v>
      </c>
      <c r="G6" s="129" t="s">
        <v>159</v>
      </c>
      <c r="H6" s="140" t="s">
        <v>4</v>
      </c>
      <c r="I6" s="140"/>
      <c r="J6" s="140"/>
      <c r="K6" s="140"/>
      <c r="L6" s="129" t="s">
        <v>20</v>
      </c>
      <c r="M6" s="118" t="s">
        <v>5</v>
      </c>
      <c r="N6" s="118" t="s">
        <v>6</v>
      </c>
      <c r="O6" s="125" t="s">
        <v>7</v>
      </c>
      <c r="P6" s="125"/>
      <c r="Q6" s="125"/>
      <c r="R6" s="125"/>
      <c r="S6" s="126" t="s">
        <v>16</v>
      </c>
    </row>
    <row r="7" spans="1:22" ht="27" customHeight="1">
      <c r="A7" s="135"/>
      <c r="B7" s="138"/>
      <c r="C7" s="138"/>
      <c r="D7" s="138"/>
      <c r="E7" s="135"/>
      <c r="F7" s="133"/>
      <c r="G7" s="135"/>
      <c r="H7" s="141" t="s">
        <v>8</v>
      </c>
      <c r="I7" s="129" t="s">
        <v>9</v>
      </c>
      <c r="J7" s="129" t="s">
        <v>175</v>
      </c>
      <c r="K7" s="129" t="s">
        <v>183</v>
      </c>
      <c r="L7" s="135"/>
      <c r="M7" s="119"/>
      <c r="N7" s="119"/>
      <c r="O7" s="121" t="s">
        <v>10</v>
      </c>
      <c r="P7" s="123" t="s">
        <v>11</v>
      </c>
      <c r="Q7" s="116" t="s">
        <v>12</v>
      </c>
      <c r="R7" s="117"/>
      <c r="S7" s="127"/>
    </row>
    <row r="8" spans="1:22" ht="63.75" customHeight="1">
      <c r="A8" s="136"/>
      <c r="B8" s="139"/>
      <c r="C8" s="139"/>
      <c r="D8" s="139"/>
      <c r="E8" s="136"/>
      <c r="F8" s="134"/>
      <c r="G8" s="136"/>
      <c r="H8" s="142"/>
      <c r="I8" s="130"/>
      <c r="J8" s="130"/>
      <c r="K8" s="130"/>
      <c r="L8" s="136"/>
      <c r="M8" s="120"/>
      <c r="N8" s="120"/>
      <c r="O8" s="122"/>
      <c r="P8" s="124"/>
      <c r="Q8" s="102" t="s">
        <v>19</v>
      </c>
      <c r="R8" s="102" t="s">
        <v>17</v>
      </c>
      <c r="S8" s="128"/>
    </row>
    <row r="9" spans="1:22" s="38" customFormat="1" ht="12.75" customHeight="1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6">
        <v>8</v>
      </c>
      <c r="I9" s="35">
        <v>9</v>
      </c>
      <c r="J9" s="35"/>
      <c r="K9" s="35">
        <v>10</v>
      </c>
      <c r="L9" s="35">
        <v>11</v>
      </c>
      <c r="M9" s="36">
        <v>12</v>
      </c>
      <c r="N9" s="36">
        <v>13</v>
      </c>
      <c r="O9" s="37">
        <v>14</v>
      </c>
      <c r="P9" s="37">
        <v>15</v>
      </c>
      <c r="Q9" s="37">
        <v>16</v>
      </c>
      <c r="R9" s="37">
        <v>17</v>
      </c>
      <c r="S9" s="37">
        <v>18</v>
      </c>
      <c r="V9" s="109"/>
    </row>
    <row r="10" spans="1:22" s="14" customFormat="1" ht="24" customHeight="1">
      <c r="A10" s="56">
        <v>1</v>
      </c>
      <c r="B10" s="57" t="s">
        <v>192</v>
      </c>
      <c r="C10" s="58" t="s">
        <v>193</v>
      </c>
      <c r="D10" s="59" t="s">
        <v>194</v>
      </c>
      <c r="E10" s="60" t="s">
        <v>195</v>
      </c>
      <c r="F10" s="61" t="s">
        <v>68</v>
      </c>
      <c r="G10" s="60" t="s">
        <v>196</v>
      </c>
      <c r="H10" s="62" t="s">
        <v>190</v>
      </c>
      <c r="I10" s="63" t="s">
        <v>77</v>
      </c>
      <c r="J10" s="63" t="s">
        <v>191</v>
      </c>
      <c r="K10" s="63" t="s">
        <v>176</v>
      </c>
      <c r="L10" s="64" t="s">
        <v>64</v>
      </c>
      <c r="M10" s="105" t="s">
        <v>189</v>
      </c>
      <c r="N10" s="66" t="s">
        <v>65</v>
      </c>
      <c r="O10" s="67">
        <v>4</v>
      </c>
      <c r="P10" s="39">
        <f t="shared" ref="P10:P38" si="0">Q10+R10</f>
        <v>1560000</v>
      </c>
      <c r="Q10" s="39">
        <f t="shared" ref="Q10:Q38" si="1">360000*O10</f>
        <v>1440000</v>
      </c>
      <c r="R10" s="68">
        <v>120000</v>
      </c>
      <c r="S10" s="69"/>
      <c r="V10" s="110"/>
    </row>
    <row r="11" spans="1:22" s="14" customFormat="1" ht="24" customHeight="1">
      <c r="A11" s="56">
        <v>2</v>
      </c>
      <c r="B11" s="57" t="s">
        <v>184</v>
      </c>
      <c r="C11" s="58" t="s">
        <v>185</v>
      </c>
      <c r="D11" s="59" t="s">
        <v>186</v>
      </c>
      <c r="E11" s="60" t="s">
        <v>187</v>
      </c>
      <c r="F11" s="61" t="s">
        <v>68</v>
      </c>
      <c r="G11" s="60" t="s">
        <v>96</v>
      </c>
      <c r="H11" s="62" t="s">
        <v>188</v>
      </c>
      <c r="I11" s="63" t="s">
        <v>77</v>
      </c>
      <c r="J11" s="63" t="s">
        <v>63</v>
      </c>
      <c r="K11" s="63" t="s">
        <v>176</v>
      </c>
      <c r="L11" s="64" t="s">
        <v>64</v>
      </c>
      <c r="M11" s="105" t="s">
        <v>121</v>
      </c>
      <c r="N11" s="66" t="s">
        <v>65</v>
      </c>
      <c r="O11" s="67">
        <v>4</v>
      </c>
      <c r="P11" s="39">
        <f t="shared" si="0"/>
        <v>1560000</v>
      </c>
      <c r="Q11" s="39">
        <f t="shared" si="1"/>
        <v>1440000</v>
      </c>
      <c r="R11" s="68">
        <v>120000</v>
      </c>
      <c r="S11" s="69"/>
      <c r="V11" s="110"/>
    </row>
    <row r="12" spans="1:22" s="14" customFormat="1" ht="24" customHeight="1">
      <c r="A12" s="56">
        <v>3</v>
      </c>
      <c r="B12" s="57" t="s">
        <v>100</v>
      </c>
      <c r="C12" s="58" t="s">
        <v>101</v>
      </c>
      <c r="D12" s="59" t="s">
        <v>102</v>
      </c>
      <c r="E12" s="60" t="s">
        <v>103</v>
      </c>
      <c r="F12" s="61" t="s">
        <v>68</v>
      </c>
      <c r="G12" s="60" t="s">
        <v>60</v>
      </c>
      <c r="H12" s="62" t="s">
        <v>104</v>
      </c>
      <c r="I12" s="63" t="s">
        <v>77</v>
      </c>
      <c r="J12" s="63" t="s">
        <v>63</v>
      </c>
      <c r="K12" s="63" t="s">
        <v>176</v>
      </c>
      <c r="L12" s="64" t="s">
        <v>64</v>
      </c>
      <c r="M12" s="65" t="s">
        <v>105</v>
      </c>
      <c r="N12" s="66" t="s">
        <v>65</v>
      </c>
      <c r="O12" s="67">
        <v>4</v>
      </c>
      <c r="P12" s="39">
        <f t="shared" si="0"/>
        <v>1560000</v>
      </c>
      <c r="Q12" s="39">
        <f t="shared" si="1"/>
        <v>1440000</v>
      </c>
      <c r="R12" s="68">
        <v>120000</v>
      </c>
      <c r="S12" s="69"/>
      <c r="V12" s="110"/>
    </row>
    <row r="13" spans="1:22" s="14" customFormat="1" ht="24" customHeight="1">
      <c r="A13" s="56">
        <v>4</v>
      </c>
      <c r="B13" s="57" t="s">
        <v>117</v>
      </c>
      <c r="C13" s="58" t="s">
        <v>118</v>
      </c>
      <c r="D13" s="106"/>
      <c r="E13" s="60" t="s">
        <v>119</v>
      </c>
      <c r="F13" s="61" t="s">
        <v>59</v>
      </c>
      <c r="G13" s="60" t="s">
        <v>60</v>
      </c>
      <c r="H13" s="62" t="s">
        <v>120</v>
      </c>
      <c r="I13" s="63" t="s">
        <v>97</v>
      </c>
      <c r="J13" s="63" t="s">
        <v>63</v>
      </c>
      <c r="K13" s="63" t="s">
        <v>176</v>
      </c>
      <c r="L13" s="64" t="s">
        <v>64</v>
      </c>
      <c r="M13" s="65" t="s">
        <v>161</v>
      </c>
      <c r="N13" s="66" t="s">
        <v>65</v>
      </c>
      <c r="O13" s="67">
        <v>4</v>
      </c>
      <c r="P13" s="39">
        <f t="shared" si="0"/>
        <v>1560000</v>
      </c>
      <c r="Q13" s="39">
        <f t="shared" si="1"/>
        <v>1440000</v>
      </c>
      <c r="R13" s="68">
        <v>120000</v>
      </c>
      <c r="S13" s="69"/>
      <c r="V13" s="110"/>
    </row>
    <row r="14" spans="1:22" s="14" customFormat="1" ht="24" customHeight="1">
      <c r="A14" s="56">
        <v>5</v>
      </c>
      <c r="B14" s="57" t="s">
        <v>122</v>
      </c>
      <c r="C14" s="58" t="s">
        <v>123</v>
      </c>
      <c r="D14" s="59" t="s">
        <v>125</v>
      </c>
      <c r="E14" s="60" t="s">
        <v>124</v>
      </c>
      <c r="F14" s="61" t="s">
        <v>68</v>
      </c>
      <c r="G14" s="60" t="s">
        <v>60</v>
      </c>
      <c r="H14" s="62" t="s">
        <v>126</v>
      </c>
      <c r="I14" s="63" t="s">
        <v>67</v>
      </c>
      <c r="J14" s="63" t="s">
        <v>177</v>
      </c>
      <c r="K14" s="63" t="s">
        <v>176</v>
      </c>
      <c r="L14" s="64" t="s">
        <v>64</v>
      </c>
      <c r="M14" s="65" t="s">
        <v>106</v>
      </c>
      <c r="N14" s="66" t="s">
        <v>65</v>
      </c>
      <c r="O14" s="67">
        <v>4</v>
      </c>
      <c r="P14" s="39">
        <f t="shared" si="0"/>
        <v>1560000</v>
      </c>
      <c r="Q14" s="39">
        <f t="shared" si="1"/>
        <v>1440000</v>
      </c>
      <c r="R14" s="68">
        <v>120000</v>
      </c>
      <c r="S14" s="69"/>
      <c r="V14" s="110"/>
    </row>
    <row r="15" spans="1:22" s="14" customFormat="1" ht="24" customHeight="1">
      <c r="A15" s="56">
        <v>6</v>
      </c>
      <c r="B15" s="57" t="s">
        <v>127</v>
      </c>
      <c r="C15" s="58" t="s">
        <v>128</v>
      </c>
      <c r="D15" s="106" t="s">
        <v>129</v>
      </c>
      <c r="E15" s="60" t="s">
        <v>130</v>
      </c>
      <c r="F15" s="61" t="s">
        <v>59</v>
      </c>
      <c r="G15" s="60" t="s">
        <v>131</v>
      </c>
      <c r="H15" s="62" t="s">
        <v>132</v>
      </c>
      <c r="I15" s="63" t="s">
        <v>62</v>
      </c>
      <c r="J15" s="63" t="s">
        <v>63</v>
      </c>
      <c r="K15" s="63" t="s">
        <v>176</v>
      </c>
      <c r="L15" s="64" t="s">
        <v>64</v>
      </c>
      <c r="M15" s="65" t="s">
        <v>84</v>
      </c>
      <c r="N15" s="66" t="s">
        <v>65</v>
      </c>
      <c r="O15" s="67">
        <v>4</v>
      </c>
      <c r="P15" s="39">
        <f t="shared" si="0"/>
        <v>1560000</v>
      </c>
      <c r="Q15" s="39">
        <f t="shared" si="1"/>
        <v>1440000</v>
      </c>
      <c r="R15" s="68">
        <v>120000</v>
      </c>
      <c r="S15" s="69"/>
      <c r="V15" s="110"/>
    </row>
    <row r="16" spans="1:22" s="93" customFormat="1" ht="24" customHeight="1">
      <c r="A16" s="78">
        <v>7</v>
      </c>
      <c r="B16" s="79" t="s">
        <v>170</v>
      </c>
      <c r="C16" s="80" t="s">
        <v>171</v>
      </c>
      <c r="D16" s="81" t="s">
        <v>172</v>
      </c>
      <c r="E16" s="82" t="s">
        <v>173</v>
      </c>
      <c r="F16" s="83" t="s">
        <v>68</v>
      </c>
      <c r="G16" s="82" t="s">
        <v>89</v>
      </c>
      <c r="H16" s="84" t="s">
        <v>182</v>
      </c>
      <c r="I16" s="85" t="s">
        <v>67</v>
      </c>
      <c r="J16" s="85" t="s">
        <v>177</v>
      </c>
      <c r="K16" s="85" t="s">
        <v>176</v>
      </c>
      <c r="L16" s="86" t="s">
        <v>92</v>
      </c>
      <c r="M16" s="87" t="s">
        <v>84</v>
      </c>
      <c r="N16" s="88" t="s">
        <v>65</v>
      </c>
      <c r="O16" s="67">
        <v>4</v>
      </c>
      <c r="P16" s="90">
        <f t="shared" si="0"/>
        <v>1440000</v>
      </c>
      <c r="Q16" s="90">
        <f t="shared" si="1"/>
        <v>1440000</v>
      </c>
      <c r="R16" s="91"/>
      <c r="S16" s="92" t="s">
        <v>116</v>
      </c>
      <c r="V16" s="110"/>
    </row>
    <row r="17" spans="1:22" s="93" customFormat="1" ht="24" customHeight="1">
      <c r="A17" s="56">
        <v>8</v>
      </c>
      <c r="B17" s="79" t="s">
        <v>199</v>
      </c>
      <c r="C17" s="80" t="s">
        <v>202</v>
      </c>
      <c r="D17" s="112" t="s">
        <v>198</v>
      </c>
      <c r="E17" s="82" t="s">
        <v>201</v>
      </c>
      <c r="F17" s="83" t="s">
        <v>59</v>
      </c>
      <c r="G17" s="82" t="s">
        <v>89</v>
      </c>
      <c r="H17" s="84" t="s">
        <v>200</v>
      </c>
      <c r="I17" s="85"/>
      <c r="J17" s="85" t="s">
        <v>177</v>
      </c>
      <c r="K17" s="85" t="s">
        <v>176</v>
      </c>
      <c r="L17" s="86" t="s">
        <v>92</v>
      </c>
      <c r="M17" s="87" t="s">
        <v>84</v>
      </c>
      <c r="N17" s="88" t="s">
        <v>65</v>
      </c>
      <c r="O17" s="89">
        <v>2</v>
      </c>
      <c r="P17" s="90">
        <f t="shared" si="0"/>
        <v>720000</v>
      </c>
      <c r="Q17" s="90">
        <f t="shared" si="1"/>
        <v>720000</v>
      </c>
      <c r="R17" s="91"/>
      <c r="S17" s="92" t="s">
        <v>116</v>
      </c>
      <c r="V17" s="110"/>
    </row>
    <row r="18" spans="1:22" s="14" customFormat="1" ht="24" customHeight="1">
      <c r="A18" s="78">
        <v>9</v>
      </c>
      <c r="B18" s="57" t="s">
        <v>133</v>
      </c>
      <c r="C18" s="58" t="s">
        <v>134</v>
      </c>
      <c r="D18" s="59" t="s">
        <v>135</v>
      </c>
      <c r="E18" s="60" t="s">
        <v>136</v>
      </c>
      <c r="F18" s="61" t="s">
        <v>59</v>
      </c>
      <c r="G18" s="60" t="s">
        <v>131</v>
      </c>
      <c r="H18" s="62" t="s">
        <v>137</v>
      </c>
      <c r="I18" s="63" t="s">
        <v>77</v>
      </c>
      <c r="J18" s="63" t="s">
        <v>63</v>
      </c>
      <c r="K18" s="63" t="s">
        <v>176</v>
      </c>
      <c r="L18" s="64" t="s">
        <v>64</v>
      </c>
      <c r="M18" s="65" t="s">
        <v>87</v>
      </c>
      <c r="N18" s="66" t="s">
        <v>65</v>
      </c>
      <c r="O18" s="67">
        <v>4</v>
      </c>
      <c r="P18" s="39">
        <f t="shared" si="0"/>
        <v>1560000</v>
      </c>
      <c r="Q18" s="39">
        <f t="shared" si="1"/>
        <v>1440000</v>
      </c>
      <c r="R18" s="68">
        <v>120000</v>
      </c>
      <c r="S18" s="69"/>
      <c r="V18" s="110"/>
    </row>
    <row r="19" spans="1:22" s="14" customFormat="1" ht="24" customHeight="1">
      <c r="A19" s="56">
        <v>10</v>
      </c>
      <c r="B19" s="57" t="s">
        <v>138</v>
      </c>
      <c r="C19" s="58" t="s">
        <v>139</v>
      </c>
      <c r="D19" s="59" t="s">
        <v>140</v>
      </c>
      <c r="E19" s="60" t="s">
        <v>141</v>
      </c>
      <c r="F19" s="61" t="s">
        <v>142</v>
      </c>
      <c r="G19" s="60" t="s">
        <v>143</v>
      </c>
      <c r="H19" s="62" t="s">
        <v>144</v>
      </c>
      <c r="I19" s="63" t="s">
        <v>67</v>
      </c>
      <c r="J19" s="63" t="s">
        <v>177</v>
      </c>
      <c r="K19" s="63" t="s">
        <v>176</v>
      </c>
      <c r="L19" s="64" t="s">
        <v>64</v>
      </c>
      <c r="M19" s="65" t="s">
        <v>87</v>
      </c>
      <c r="N19" s="66" t="s">
        <v>65</v>
      </c>
      <c r="O19" s="67">
        <v>4</v>
      </c>
      <c r="P19" s="39">
        <f t="shared" si="0"/>
        <v>1560000</v>
      </c>
      <c r="Q19" s="39">
        <f t="shared" si="1"/>
        <v>1440000</v>
      </c>
      <c r="R19" s="68">
        <v>120000</v>
      </c>
      <c r="S19" s="69"/>
      <c r="V19" s="110"/>
    </row>
    <row r="20" spans="1:22" s="14" customFormat="1" ht="24" customHeight="1">
      <c r="A20" s="78">
        <v>11</v>
      </c>
      <c r="B20" s="57" t="s">
        <v>145</v>
      </c>
      <c r="C20" s="58" t="s">
        <v>146</v>
      </c>
      <c r="D20" s="59" t="s">
        <v>147</v>
      </c>
      <c r="E20" s="60" t="s">
        <v>149</v>
      </c>
      <c r="F20" s="61" t="s">
        <v>148</v>
      </c>
      <c r="G20" s="60" t="s">
        <v>60</v>
      </c>
      <c r="H20" s="62" t="s">
        <v>94</v>
      </c>
      <c r="I20" s="63" t="s">
        <v>62</v>
      </c>
      <c r="J20" s="63" t="s">
        <v>63</v>
      </c>
      <c r="K20" s="63" t="s">
        <v>176</v>
      </c>
      <c r="L20" s="64" t="s">
        <v>64</v>
      </c>
      <c r="M20" s="65" t="s">
        <v>95</v>
      </c>
      <c r="N20" s="66" t="s">
        <v>65</v>
      </c>
      <c r="O20" s="67">
        <v>4</v>
      </c>
      <c r="P20" s="39">
        <f t="shared" si="0"/>
        <v>1560000</v>
      </c>
      <c r="Q20" s="39">
        <f t="shared" si="1"/>
        <v>1440000</v>
      </c>
      <c r="R20" s="68">
        <v>120000</v>
      </c>
      <c r="S20" s="69"/>
      <c r="V20" s="110"/>
    </row>
    <row r="21" spans="1:22" s="93" customFormat="1" ht="24" customHeight="1">
      <c r="A21" s="56">
        <v>12</v>
      </c>
      <c r="B21" s="79" t="s">
        <v>154</v>
      </c>
      <c r="C21" s="80" t="s">
        <v>155</v>
      </c>
      <c r="D21" s="81" t="s">
        <v>150</v>
      </c>
      <c r="E21" s="82" t="s">
        <v>151</v>
      </c>
      <c r="F21" s="61" t="s">
        <v>59</v>
      </c>
      <c r="G21" s="82" t="s">
        <v>89</v>
      </c>
      <c r="H21" s="84" t="s">
        <v>152</v>
      </c>
      <c r="I21" s="85" t="s">
        <v>62</v>
      </c>
      <c r="J21" s="85" t="s">
        <v>63</v>
      </c>
      <c r="K21" s="63" t="s">
        <v>176</v>
      </c>
      <c r="L21" s="86" t="s">
        <v>92</v>
      </c>
      <c r="M21" s="87" t="s">
        <v>95</v>
      </c>
      <c r="N21" s="88" t="s">
        <v>65</v>
      </c>
      <c r="O21" s="67">
        <v>4</v>
      </c>
      <c r="P21" s="90">
        <f t="shared" si="0"/>
        <v>1440000</v>
      </c>
      <c r="Q21" s="90">
        <f t="shared" si="1"/>
        <v>1440000</v>
      </c>
      <c r="R21" s="91"/>
      <c r="S21" s="92" t="s">
        <v>116</v>
      </c>
      <c r="V21" s="110"/>
    </row>
    <row r="22" spans="1:22" s="93" customFormat="1" ht="24" customHeight="1">
      <c r="A22" s="78">
        <v>13</v>
      </c>
      <c r="B22" s="79" t="s">
        <v>179</v>
      </c>
      <c r="C22" s="80" t="s">
        <v>180</v>
      </c>
      <c r="D22" s="81" t="s">
        <v>169</v>
      </c>
      <c r="E22" s="82" t="s">
        <v>181</v>
      </c>
      <c r="F22" s="61" t="s">
        <v>68</v>
      </c>
      <c r="G22" s="82" t="s">
        <v>89</v>
      </c>
      <c r="H22" s="62" t="s">
        <v>174</v>
      </c>
      <c r="I22" s="85"/>
      <c r="J22" s="85" t="s">
        <v>63</v>
      </c>
      <c r="K22" s="63" t="s">
        <v>176</v>
      </c>
      <c r="L22" s="86" t="s">
        <v>92</v>
      </c>
      <c r="M22" s="87" t="s">
        <v>95</v>
      </c>
      <c r="N22" s="88" t="s">
        <v>65</v>
      </c>
      <c r="O22" s="67">
        <v>4</v>
      </c>
      <c r="P22" s="90">
        <f t="shared" si="0"/>
        <v>1440000</v>
      </c>
      <c r="Q22" s="90">
        <f t="shared" si="1"/>
        <v>1440000</v>
      </c>
      <c r="R22" s="91"/>
      <c r="S22" s="92" t="s">
        <v>116</v>
      </c>
      <c r="V22" s="110"/>
    </row>
    <row r="23" spans="1:22" s="14" customFormat="1" ht="24" customHeight="1">
      <c r="A23" s="56">
        <v>14</v>
      </c>
      <c r="B23" s="57" t="s">
        <v>24</v>
      </c>
      <c r="C23" s="70">
        <v>16835</v>
      </c>
      <c r="D23" s="59" t="s">
        <v>25</v>
      </c>
      <c r="E23" s="70" t="s">
        <v>112</v>
      </c>
      <c r="F23" s="61" t="s">
        <v>59</v>
      </c>
      <c r="G23" s="60" t="s">
        <v>60</v>
      </c>
      <c r="H23" s="62" t="s">
        <v>61</v>
      </c>
      <c r="I23" s="63" t="s">
        <v>62</v>
      </c>
      <c r="J23" s="63" t="s">
        <v>63</v>
      </c>
      <c r="K23" s="63" t="s">
        <v>176</v>
      </c>
      <c r="L23" s="64" t="s">
        <v>64</v>
      </c>
      <c r="M23" s="65" t="s">
        <v>162</v>
      </c>
      <c r="N23" s="66" t="s">
        <v>65</v>
      </c>
      <c r="O23" s="67">
        <v>4</v>
      </c>
      <c r="P23" s="39">
        <f t="shared" si="0"/>
        <v>1560000</v>
      </c>
      <c r="Q23" s="39">
        <f t="shared" si="1"/>
        <v>1440000</v>
      </c>
      <c r="R23" s="68">
        <v>120000</v>
      </c>
      <c r="S23" s="69"/>
      <c r="V23" s="110"/>
    </row>
    <row r="24" spans="1:22" s="14" customFormat="1" ht="24" customHeight="1">
      <c r="A24" s="78">
        <v>15</v>
      </c>
      <c r="B24" s="57" t="s">
        <v>26</v>
      </c>
      <c r="C24" s="70">
        <v>18329</v>
      </c>
      <c r="D24" s="71" t="s">
        <v>27</v>
      </c>
      <c r="E24" s="70" t="s">
        <v>113</v>
      </c>
      <c r="F24" s="61" t="s">
        <v>59</v>
      </c>
      <c r="G24" s="60" t="s">
        <v>60</v>
      </c>
      <c r="H24" s="72" t="s">
        <v>66</v>
      </c>
      <c r="I24" s="73" t="s">
        <v>67</v>
      </c>
      <c r="J24" s="63" t="s">
        <v>177</v>
      </c>
      <c r="K24" s="63" t="s">
        <v>176</v>
      </c>
      <c r="L24" s="64" t="s">
        <v>64</v>
      </c>
      <c r="M24" s="65" t="s">
        <v>163</v>
      </c>
      <c r="N24" s="66" t="s">
        <v>65</v>
      </c>
      <c r="O24" s="67">
        <v>4</v>
      </c>
      <c r="P24" s="39">
        <f t="shared" si="0"/>
        <v>1560000</v>
      </c>
      <c r="Q24" s="39">
        <f t="shared" si="1"/>
        <v>1440000</v>
      </c>
      <c r="R24" s="68">
        <v>120000</v>
      </c>
      <c r="S24" s="69"/>
      <c r="V24" s="110"/>
    </row>
    <row r="25" spans="1:22" s="14" customFormat="1" ht="24" customHeight="1">
      <c r="A25" s="56">
        <v>16</v>
      </c>
      <c r="B25" s="74" t="s">
        <v>28</v>
      </c>
      <c r="C25" s="70">
        <v>25833</v>
      </c>
      <c r="D25" s="75" t="s">
        <v>29</v>
      </c>
      <c r="E25" s="70">
        <v>40944</v>
      </c>
      <c r="F25" s="61" t="s">
        <v>68</v>
      </c>
      <c r="G25" s="73" t="s">
        <v>60</v>
      </c>
      <c r="H25" s="72" t="s">
        <v>69</v>
      </c>
      <c r="I25" s="73" t="s">
        <v>62</v>
      </c>
      <c r="J25" s="63" t="s">
        <v>63</v>
      </c>
      <c r="K25" s="63" t="s">
        <v>176</v>
      </c>
      <c r="L25" s="64" t="s">
        <v>64</v>
      </c>
      <c r="M25" s="65" t="s">
        <v>164</v>
      </c>
      <c r="N25" s="66" t="s">
        <v>65</v>
      </c>
      <c r="O25" s="67">
        <v>4</v>
      </c>
      <c r="P25" s="39">
        <f t="shared" si="0"/>
        <v>1560000</v>
      </c>
      <c r="Q25" s="39">
        <f t="shared" si="1"/>
        <v>1440000</v>
      </c>
      <c r="R25" s="68">
        <v>120000</v>
      </c>
      <c r="S25" s="69"/>
      <c r="V25" s="110"/>
    </row>
    <row r="26" spans="1:22" s="14" customFormat="1" ht="24" customHeight="1">
      <c r="A26" s="78">
        <v>17</v>
      </c>
      <c r="B26" s="74" t="s">
        <v>30</v>
      </c>
      <c r="C26" s="70">
        <v>22674</v>
      </c>
      <c r="D26" s="75" t="s">
        <v>31</v>
      </c>
      <c r="E26" s="70">
        <v>41006</v>
      </c>
      <c r="F26" s="61" t="s">
        <v>59</v>
      </c>
      <c r="G26" s="73" t="s">
        <v>60</v>
      </c>
      <c r="H26" s="72" t="s">
        <v>70</v>
      </c>
      <c r="I26" s="73" t="s">
        <v>67</v>
      </c>
      <c r="J26" s="63" t="s">
        <v>177</v>
      </c>
      <c r="K26" s="63" t="s">
        <v>176</v>
      </c>
      <c r="L26" s="64" t="s">
        <v>64</v>
      </c>
      <c r="M26" s="65" t="s">
        <v>164</v>
      </c>
      <c r="N26" s="66" t="s">
        <v>65</v>
      </c>
      <c r="O26" s="67">
        <v>4</v>
      </c>
      <c r="P26" s="39">
        <f t="shared" si="0"/>
        <v>1560000</v>
      </c>
      <c r="Q26" s="39">
        <f t="shared" si="1"/>
        <v>1440000</v>
      </c>
      <c r="R26" s="68">
        <v>120000</v>
      </c>
      <c r="S26" s="69"/>
      <c r="V26" s="110"/>
    </row>
    <row r="27" spans="1:22" s="14" customFormat="1" ht="24" customHeight="1">
      <c r="A27" s="56">
        <v>18</v>
      </c>
      <c r="B27" s="74" t="s">
        <v>32</v>
      </c>
      <c r="C27" s="70">
        <v>22620</v>
      </c>
      <c r="D27" s="107" t="s">
        <v>33</v>
      </c>
      <c r="E27" s="70">
        <v>41005</v>
      </c>
      <c r="F27" s="61" t="s">
        <v>59</v>
      </c>
      <c r="G27" s="73" t="s">
        <v>60</v>
      </c>
      <c r="H27" s="72" t="s">
        <v>71</v>
      </c>
      <c r="I27" s="73" t="s">
        <v>62</v>
      </c>
      <c r="J27" s="63" t="s">
        <v>63</v>
      </c>
      <c r="K27" s="63" t="s">
        <v>176</v>
      </c>
      <c r="L27" s="64" t="s">
        <v>64</v>
      </c>
      <c r="M27" s="65" t="s">
        <v>164</v>
      </c>
      <c r="N27" s="66" t="s">
        <v>65</v>
      </c>
      <c r="O27" s="67">
        <v>4</v>
      </c>
      <c r="P27" s="39">
        <f t="shared" si="0"/>
        <v>1560000</v>
      </c>
      <c r="Q27" s="39">
        <f t="shared" si="1"/>
        <v>1440000</v>
      </c>
      <c r="R27" s="68">
        <v>120000</v>
      </c>
      <c r="S27" s="69"/>
      <c r="V27" s="110"/>
    </row>
    <row r="28" spans="1:22" s="14" customFormat="1" ht="24" customHeight="1">
      <c r="A28" s="78">
        <v>19</v>
      </c>
      <c r="B28" s="74" t="s">
        <v>34</v>
      </c>
      <c r="C28" s="76">
        <v>29241</v>
      </c>
      <c r="D28" s="75" t="s">
        <v>35</v>
      </c>
      <c r="E28" s="76" t="s">
        <v>114</v>
      </c>
      <c r="F28" s="61" t="s">
        <v>59</v>
      </c>
      <c r="G28" s="73" t="s">
        <v>60</v>
      </c>
      <c r="H28" s="72" t="s">
        <v>72</v>
      </c>
      <c r="I28" s="73" t="s">
        <v>62</v>
      </c>
      <c r="J28" s="63" t="s">
        <v>63</v>
      </c>
      <c r="K28" s="63" t="s">
        <v>176</v>
      </c>
      <c r="L28" s="64" t="s">
        <v>64</v>
      </c>
      <c r="M28" s="65" t="s">
        <v>164</v>
      </c>
      <c r="N28" s="66" t="s">
        <v>65</v>
      </c>
      <c r="O28" s="67">
        <v>4</v>
      </c>
      <c r="P28" s="39">
        <f t="shared" si="0"/>
        <v>1560000</v>
      </c>
      <c r="Q28" s="39">
        <f t="shared" si="1"/>
        <v>1440000</v>
      </c>
      <c r="R28" s="68">
        <v>120000</v>
      </c>
      <c r="S28" s="69"/>
      <c r="V28" s="110"/>
    </row>
    <row r="29" spans="1:22" s="14" customFormat="1" ht="24" customHeight="1">
      <c r="A29" s="56">
        <v>20</v>
      </c>
      <c r="B29" s="74" t="s">
        <v>36</v>
      </c>
      <c r="C29" s="76">
        <v>14161</v>
      </c>
      <c r="D29" s="75" t="s">
        <v>37</v>
      </c>
      <c r="E29" s="76">
        <v>41219</v>
      </c>
      <c r="F29" s="61" t="s">
        <v>68</v>
      </c>
      <c r="G29" s="73" t="s">
        <v>60</v>
      </c>
      <c r="H29" s="72" t="s">
        <v>73</v>
      </c>
      <c r="I29" s="73" t="s">
        <v>62</v>
      </c>
      <c r="J29" s="63" t="s">
        <v>63</v>
      </c>
      <c r="K29" s="63" t="s">
        <v>176</v>
      </c>
      <c r="L29" s="64" t="s">
        <v>64</v>
      </c>
      <c r="M29" s="65" t="s">
        <v>98</v>
      </c>
      <c r="N29" s="66" t="s">
        <v>65</v>
      </c>
      <c r="O29" s="67">
        <v>4</v>
      </c>
      <c r="P29" s="39">
        <f t="shared" si="0"/>
        <v>1560000</v>
      </c>
      <c r="Q29" s="39">
        <f t="shared" si="1"/>
        <v>1440000</v>
      </c>
      <c r="R29" s="68">
        <v>120000</v>
      </c>
      <c r="S29" s="69"/>
      <c r="V29" s="110"/>
    </row>
    <row r="30" spans="1:22" s="14" customFormat="1" ht="24" customHeight="1">
      <c r="A30" s="78">
        <v>21</v>
      </c>
      <c r="B30" s="57" t="s">
        <v>38</v>
      </c>
      <c r="C30" s="76">
        <v>22087</v>
      </c>
      <c r="D30" s="59" t="s">
        <v>39</v>
      </c>
      <c r="E30" s="76">
        <v>41250</v>
      </c>
      <c r="F30" s="61" t="s">
        <v>59</v>
      </c>
      <c r="G30" s="60" t="s">
        <v>60</v>
      </c>
      <c r="H30" s="62" t="s">
        <v>74</v>
      </c>
      <c r="I30" s="63" t="s">
        <v>75</v>
      </c>
      <c r="J30" s="63" t="s">
        <v>63</v>
      </c>
      <c r="K30" s="63" t="s">
        <v>176</v>
      </c>
      <c r="L30" s="64" t="s">
        <v>64</v>
      </c>
      <c r="M30" s="65" t="s">
        <v>107</v>
      </c>
      <c r="N30" s="66" t="s">
        <v>65</v>
      </c>
      <c r="O30" s="67">
        <v>4</v>
      </c>
      <c r="P30" s="39">
        <f t="shared" si="0"/>
        <v>1560000</v>
      </c>
      <c r="Q30" s="39">
        <f t="shared" si="1"/>
        <v>1440000</v>
      </c>
      <c r="R30" s="68">
        <v>120000</v>
      </c>
      <c r="S30" s="69"/>
      <c r="V30" s="110"/>
    </row>
    <row r="31" spans="1:22" s="14" customFormat="1" ht="24" customHeight="1">
      <c r="A31" s="56">
        <v>22</v>
      </c>
      <c r="B31" s="74" t="s">
        <v>40</v>
      </c>
      <c r="C31" s="77" t="s">
        <v>160</v>
      </c>
      <c r="D31" s="71" t="s">
        <v>41</v>
      </c>
      <c r="E31" s="76" t="s">
        <v>115</v>
      </c>
      <c r="F31" s="61" t="s">
        <v>59</v>
      </c>
      <c r="G31" s="73" t="s">
        <v>60</v>
      </c>
      <c r="H31" s="72" t="s">
        <v>76</v>
      </c>
      <c r="I31" s="73" t="s">
        <v>77</v>
      </c>
      <c r="J31" s="63" t="s">
        <v>63</v>
      </c>
      <c r="K31" s="63" t="s">
        <v>176</v>
      </c>
      <c r="L31" s="64" t="s">
        <v>64</v>
      </c>
      <c r="M31" s="65" t="s">
        <v>107</v>
      </c>
      <c r="N31" s="66" t="s">
        <v>65</v>
      </c>
      <c r="O31" s="67">
        <v>4</v>
      </c>
      <c r="P31" s="39">
        <f t="shared" si="0"/>
        <v>1560000</v>
      </c>
      <c r="Q31" s="39">
        <f t="shared" si="1"/>
        <v>1440000</v>
      </c>
      <c r="R31" s="68">
        <v>120000</v>
      </c>
      <c r="S31" s="69"/>
      <c r="V31" s="110"/>
    </row>
    <row r="32" spans="1:22" s="93" customFormat="1" ht="24" customHeight="1">
      <c r="A32" s="78">
        <v>23</v>
      </c>
      <c r="B32" s="94" t="s">
        <v>110</v>
      </c>
      <c r="C32" s="101" t="s">
        <v>158</v>
      </c>
      <c r="D32" s="96" t="s">
        <v>111</v>
      </c>
      <c r="E32" s="97" t="s">
        <v>156</v>
      </c>
      <c r="F32" s="83" t="s">
        <v>68</v>
      </c>
      <c r="G32" s="98" t="s">
        <v>89</v>
      </c>
      <c r="H32" s="99" t="s">
        <v>157</v>
      </c>
      <c r="I32" s="98" t="s">
        <v>77</v>
      </c>
      <c r="J32" s="85" t="s">
        <v>63</v>
      </c>
      <c r="K32" s="63" t="s">
        <v>176</v>
      </c>
      <c r="L32" s="86" t="s">
        <v>92</v>
      </c>
      <c r="M32" s="87" t="s">
        <v>107</v>
      </c>
      <c r="N32" s="88" t="s">
        <v>65</v>
      </c>
      <c r="O32" s="67">
        <v>4</v>
      </c>
      <c r="P32" s="90">
        <f t="shared" si="0"/>
        <v>1440000</v>
      </c>
      <c r="Q32" s="90">
        <f t="shared" si="1"/>
        <v>1440000</v>
      </c>
      <c r="R32" s="91"/>
      <c r="S32" s="92" t="s">
        <v>116</v>
      </c>
      <c r="V32" s="110"/>
    </row>
    <row r="33" spans="1:23" s="14" customFormat="1" ht="24" customHeight="1">
      <c r="A33" s="56">
        <v>24</v>
      </c>
      <c r="B33" s="74" t="s">
        <v>42</v>
      </c>
      <c r="C33" s="77" t="s">
        <v>99</v>
      </c>
      <c r="D33" s="71" t="s">
        <v>43</v>
      </c>
      <c r="E33" s="76">
        <v>40940</v>
      </c>
      <c r="F33" s="61" t="s">
        <v>59</v>
      </c>
      <c r="G33" s="73" t="s">
        <v>60</v>
      </c>
      <c r="H33" s="62" t="s">
        <v>78</v>
      </c>
      <c r="I33" s="63" t="s">
        <v>62</v>
      </c>
      <c r="J33" s="63" t="s">
        <v>79</v>
      </c>
      <c r="K33" s="63" t="s">
        <v>176</v>
      </c>
      <c r="L33" s="64" t="s">
        <v>64</v>
      </c>
      <c r="M33" s="65" t="s">
        <v>108</v>
      </c>
      <c r="N33" s="66" t="s">
        <v>65</v>
      </c>
      <c r="O33" s="67">
        <v>4</v>
      </c>
      <c r="P33" s="39">
        <f t="shared" si="0"/>
        <v>1560000</v>
      </c>
      <c r="Q33" s="39">
        <f t="shared" si="1"/>
        <v>1440000</v>
      </c>
      <c r="R33" s="68">
        <v>120000</v>
      </c>
      <c r="S33" s="69"/>
      <c r="V33" s="110"/>
    </row>
    <row r="34" spans="1:23" s="14" customFormat="1" ht="24" customHeight="1">
      <c r="A34" s="78">
        <v>25</v>
      </c>
      <c r="B34" s="57" t="s">
        <v>44</v>
      </c>
      <c r="C34" s="77" t="s">
        <v>45</v>
      </c>
      <c r="D34" s="71" t="s">
        <v>46</v>
      </c>
      <c r="E34" s="54" t="s">
        <v>80</v>
      </c>
      <c r="F34" s="61" t="s">
        <v>59</v>
      </c>
      <c r="G34" s="73" t="s">
        <v>60</v>
      </c>
      <c r="H34" s="72" t="s">
        <v>81</v>
      </c>
      <c r="I34" s="73" t="s">
        <v>77</v>
      </c>
      <c r="J34" s="63" t="s">
        <v>63</v>
      </c>
      <c r="K34" s="63" t="s">
        <v>176</v>
      </c>
      <c r="L34" s="64" t="s">
        <v>64</v>
      </c>
      <c r="M34" s="65" t="s">
        <v>165</v>
      </c>
      <c r="N34" s="66" t="s">
        <v>65</v>
      </c>
      <c r="O34" s="67">
        <v>4</v>
      </c>
      <c r="P34" s="39">
        <f t="shared" si="0"/>
        <v>1560000</v>
      </c>
      <c r="Q34" s="39">
        <f t="shared" si="1"/>
        <v>1440000</v>
      </c>
      <c r="R34" s="68">
        <v>120000</v>
      </c>
      <c r="S34" s="69"/>
      <c r="V34" s="110"/>
    </row>
    <row r="35" spans="1:23" s="14" customFormat="1" ht="24" customHeight="1">
      <c r="A35" s="56">
        <v>26</v>
      </c>
      <c r="B35" s="57" t="s">
        <v>47</v>
      </c>
      <c r="C35" s="77" t="s">
        <v>48</v>
      </c>
      <c r="D35" s="71" t="s">
        <v>49</v>
      </c>
      <c r="E35" s="54" t="s">
        <v>82</v>
      </c>
      <c r="F35" s="61" t="s">
        <v>68</v>
      </c>
      <c r="G35" s="73" t="s">
        <v>60</v>
      </c>
      <c r="H35" s="72" t="s">
        <v>83</v>
      </c>
      <c r="I35" s="73" t="s">
        <v>62</v>
      </c>
      <c r="J35" s="63" t="s">
        <v>79</v>
      </c>
      <c r="K35" s="63" t="s">
        <v>176</v>
      </c>
      <c r="L35" s="64" t="s">
        <v>64</v>
      </c>
      <c r="M35" s="65" t="s">
        <v>109</v>
      </c>
      <c r="N35" s="66" t="s">
        <v>65</v>
      </c>
      <c r="O35" s="67">
        <v>4</v>
      </c>
      <c r="P35" s="39">
        <f t="shared" si="0"/>
        <v>1560000</v>
      </c>
      <c r="Q35" s="39">
        <f t="shared" si="1"/>
        <v>1440000</v>
      </c>
      <c r="R35" s="68">
        <v>120000</v>
      </c>
      <c r="S35" s="69"/>
      <c r="V35" s="110"/>
    </row>
    <row r="36" spans="1:23" s="14" customFormat="1" ht="24" customHeight="1">
      <c r="A36" s="78">
        <v>27</v>
      </c>
      <c r="B36" s="57" t="s">
        <v>50</v>
      </c>
      <c r="C36" s="77" t="s">
        <v>51</v>
      </c>
      <c r="D36" s="71" t="s">
        <v>52</v>
      </c>
      <c r="E36" s="55" t="s">
        <v>85</v>
      </c>
      <c r="F36" s="61" t="s">
        <v>59</v>
      </c>
      <c r="G36" s="73" t="s">
        <v>60</v>
      </c>
      <c r="H36" s="72" t="s">
        <v>86</v>
      </c>
      <c r="I36" s="73" t="s">
        <v>77</v>
      </c>
      <c r="J36" s="63" t="s">
        <v>79</v>
      </c>
      <c r="K36" s="63" t="s">
        <v>176</v>
      </c>
      <c r="L36" s="64" t="s">
        <v>64</v>
      </c>
      <c r="M36" s="65" t="s">
        <v>166</v>
      </c>
      <c r="N36" s="66" t="s">
        <v>65</v>
      </c>
      <c r="O36" s="67">
        <v>4</v>
      </c>
      <c r="P36" s="39">
        <f t="shared" si="0"/>
        <v>1560000</v>
      </c>
      <c r="Q36" s="39">
        <f t="shared" si="1"/>
        <v>1440000</v>
      </c>
      <c r="R36" s="68">
        <v>120000</v>
      </c>
      <c r="S36" s="69"/>
      <c r="V36" s="110"/>
    </row>
    <row r="37" spans="1:23" s="93" customFormat="1" ht="24" customHeight="1">
      <c r="A37" s="56">
        <v>28</v>
      </c>
      <c r="B37" s="79" t="s">
        <v>53</v>
      </c>
      <c r="C37" s="95" t="s">
        <v>54</v>
      </c>
      <c r="D37" s="96" t="s">
        <v>55</v>
      </c>
      <c r="E37" s="100" t="s">
        <v>88</v>
      </c>
      <c r="F37" s="83" t="s">
        <v>59</v>
      </c>
      <c r="G37" s="98" t="s">
        <v>89</v>
      </c>
      <c r="H37" s="99" t="s">
        <v>90</v>
      </c>
      <c r="I37" s="98" t="s">
        <v>91</v>
      </c>
      <c r="J37" s="85" t="s">
        <v>178</v>
      </c>
      <c r="K37" s="63" t="s">
        <v>176</v>
      </c>
      <c r="L37" s="86" t="s">
        <v>92</v>
      </c>
      <c r="M37" s="87" t="s">
        <v>167</v>
      </c>
      <c r="N37" s="88" t="s">
        <v>65</v>
      </c>
      <c r="O37" s="67">
        <v>4</v>
      </c>
      <c r="P37" s="90">
        <f t="shared" si="0"/>
        <v>1440000</v>
      </c>
      <c r="Q37" s="90">
        <f t="shared" si="1"/>
        <v>1440000</v>
      </c>
      <c r="R37" s="91"/>
      <c r="S37" s="92" t="s">
        <v>116</v>
      </c>
      <c r="V37" s="110"/>
    </row>
    <row r="38" spans="1:23" s="14" customFormat="1" ht="24" customHeight="1">
      <c r="A38" s="78">
        <v>29</v>
      </c>
      <c r="B38" s="57" t="s">
        <v>56</v>
      </c>
      <c r="C38" s="77" t="s">
        <v>57</v>
      </c>
      <c r="D38" s="71" t="s">
        <v>58</v>
      </c>
      <c r="E38" s="54" t="s">
        <v>93</v>
      </c>
      <c r="F38" s="61" t="s">
        <v>68</v>
      </c>
      <c r="G38" s="73" t="s">
        <v>60</v>
      </c>
      <c r="H38" s="72" t="s">
        <v>94</v>
      </c>
      <c r="I38" s="73" t="s">
        <v>62</v>
      </c>
      <c r="J38" s="63" t="s">
        <v>79</v>
      </c>
      <c r="K38" s="63" t="s">
        <v>176</v>
      </c>
      <c r="L38" s="64" t="s">
        <v>64</v>
      </c>
      <c r="M38" s="65" t="s">
        <v>168</v>
      </c>
      <c r="N38" s="66" t="s">
        <v>65</v>
      </c>
      <c r="O38" s="67">
        <v>4</v>
      </c>
      <c r="P38" s="39">
        <f t="shared" si="0"/>
        <v>1560000</v>
      </c>
      <c r="Q38" s="39">
        <f t="shared" si="1"/>
        <v>1440000</v>
      </c>
      <c r="R38" s="68">
        <v>120000</v>
      </c>
      <c r="S38" s="69"/>
      <c r="V38" s="110"/>
    </row>
    <row r="39" spans="1:23" ht="24" customHeight="1">
      <c r="A39" s="9"/>
      <c r="B39" s="49" t="s">
        <v>18</v>
      </c>
      <c r="C39" s="13"/>
      <c r="D39" s="12"/>
      <c r="E39" s="13"/>
      <c r="F39" s="11"/>
      <c r="G39" s="10"/>
      <c r="H39" s="34"/>
      <c r="I39" s="12"/>
      <c r="J39" s="12"/>
      <c r="K39" s="10"/>
      <c r="L39" s="13"/>
      <c r="M39" s="23"/>
      <c r="N39" s="18"/>
      <c r="O39" s="28"/>
      <c r="P39" s="103">
        <f>SUM(P10:P38)</f>
        <v>43800000</v>
      </c>
      <c r="Q39" s="104">
        <f>SUM(Q10:Q38)</f>
        <v>41040000</v>
      </c>
      <c r="R39" s="104">
        <f>SUM(R10:R38)</f>
        <v>2760000</v>
      </c>
      <c r="S39" s="20"/>
      <c r="U39" s="15">
        <f>Q39+R39</f>
        <v>43800000</v>
      </c>
      <c r="V39" s="103"/>
      <c r="W39" s="15"/>
    </row>
    <row r="40" spans="1:23" ht="24" customHeight="1">
      <c r="A40" s="114" t="s">
        <v>204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50"/>
      <c r="P40" s="51"/>
      <c r="Q40" s="52"/>
      <c r="R40" s="52"/>
      <c r="S40" s="53"/>
      <c r="U40" s="15"/>
    </row>
    <row r="41" spans="1:23" ht="28.5" customHeight="1">
      <c r="B41" s="30" t="s">
        <v>203</v>
      </c>
    </row>
    <row r="42" spans="1:23" s="47" customFormat="1" ht="21" customHeight="1">
      <c r="A42" s="41"/>
      <c r="B42" s="42" t="s">
        <v>22</v>
      </c>
      <c r="C42" s="41"/>
      <c r="D42" s="43"/>
      <c r="E42" s="113"/>
      <c r="F42" s="44"/>
      <c r="G42" s="45"/>
      <c r="H42" s="46"/>
      <c r="I42" s="5"/>
      <c r="J42" s="5"/>
      <c r="K42" s="113"/>
      <c r="L42" s="113"/>
      <c r="M42" s="115"/>
      <c r="N42" s="115"/>
      <c r="O42" s="115"/>
      <c r="P42" s="115"/>
      <c r="Q42" s="115"/>
      <c r="R42" s="115"/>
      <c r="S42" s="115"/>
      <c r="V42" s="111"/>
    </row>
    <row r="43" spans="1:23" s="47" customFormat="1" ht="12.75">
      <c r="A43" s="41"/>
      <c r="B43" s="43" t="s">
        <v>21</v>
      </c>
      <c r="C43" s="45"/>
      <c r="D43" s="43"/>
      <c r="E43" s="113"/>
      <c r="F43" s="44"/>
      <c r="G43" s="45"/>
      <c r="H43" s="46"/>
      <c r="I43" s="5"/>
      <c r="J43" s="5"/>
      <c r="K43" s="113"/>
      <c r="L43" s="113"/>
      <c r="M43" s="41"/>
      <c r="N43" s="113"/>
      <c r="O43" s="24"/>
      <c r="P43" s="25"/>
      <c r="Q43" s="26"/>
      <c r="R43" s="26"/>
      <c r="S43" s="48"/>
      <c r="V43" s="111"/>
    </row>
    <row r="44" spans="1:23">
      <c r="B44" s="131" t="s">
        <v>23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</row>
  </sheetData>
  <mergeCells count="27">
    <mergeCell ref="A6:A8"/>
    <mergeCell ref="B6:B8"/>
    <mergeCell ref="C6:C8"/>
    <mergeCell ref="D6:D8"/>
    <mergeCell ref="E6:E8"/>
    <mergeCell ref="N2:R2"/>
    <mergeCell ref="A3:S3"/>
    <mergeCell ref="A4:S4"/>
    <mergeCell ref="P5:R5"/>
    <mergeCell ref="F6:F8"/>
    <mergeCell ref="G6:G8"/>
    <mergeCell ref="H6:K6"/>
    <mergeCell ref="L6:L8"/>
    <mergeCell ref="M6:M8"/>
    <mergeCell ref="O6:R6"/>
    <mergeCell ref="S6:S8"/>
    <mergeCell ref="H7:H8"/>
    <mergeCell ref="I7:I8"/>
    <mergeCell ref="J7:J8"/>
    <mergeCell ref="K7:K8"/>
    <mergeCell ref="O7:O8"/>
    <mergeCell ref="P7:P8"/>
    <mergeCell ref="Q7:R7"/>
    <mergeCell ref="N6:N8"/>
    <mergeCell ref="M42:S42"/>
    <mergeCell ref="B44:L44"/>
    <mergeCell ref="A40:N40"/>
  </mergeCells>
  <pageMargins left="0.295275591" right="0" top="0" bottom="0.25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danh sach (3)</vt:lpstr>
      <vt:lpstr>'danh sach (3)'!Print_Area</vt:lpstr>
      <vt:lpstr>'danh sach (3)'!Print_Titles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Admin</cp:lastModifiedBy>
  <cp:lastPrinted>2025-11-22T10:24:57Z</cp:lastPrinted>
  <dcterms:created xsi:type="dcterms:W3CDTF">2021-08-16T03:18:18Z</dcterms:created>
  <dcterms:modified xsi:type="dcterms:W3CDTF">2025-12-12T02:31:24Z</dcterms:modified>
</cp:coreProperties>
</file>